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60" windowWidth="13272" windowHeight="7008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E2" i="1" l="1"/>
  <c r="F7" i="2" l="1"/>
  <c r="F290" i="1"/>
  <c r="F29" i="2" s="1"/>
  <c r="G290" i="1"/>
  <c r="G29" i="2" s="1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D26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0" i="1"/>
  <c r="C29" i="2" s="1"/>
  <c r="D290" i="1"/>
  <c r="D29" i="2" s="1"/>
  <c r="D8" i="2"/>
  <c r="D9" i="2"/>
  <c r="C9" i="2"/>
  <c r="C8" i="2"/>
  <c r="D7" i="2"/>
  <c r="D27" i="2"/>
  <c r="D13" i="2"/>
  <c r="E13" i="2" s="1"/>
  <c r="E28" i="2" l="1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290" i="1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<sst xmlns="http://schemas.openxmlformats.org/spreadsheetml/2006/main" count="691" uniqueCount="608">
  <si>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</si>
  <si>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</si>
  <si>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</si>
  <si>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</si>
  <si>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</si>
  <si>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</si>
  <si>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</si>
  <si>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</si>
  <si>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</si>
  <si>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</si>
  <si>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</si>
  <si>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</si>
  <si>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</si>
  <si>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</si>
  <si>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</si>
  <si>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</si>
  <si>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</si>
  <si>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</si>
  <si>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</si>
  <si>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</si>
  <si>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</si>
  <si>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</si>
  <si>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</si>
  <si>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</si>
  <si>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</si>
  <si>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</si>
  <si>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</si>
  <si>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</si>
  <si>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</si>
  <si>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</si>
  <si>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</si>
  <si>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</si>
  <si>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</si>
  <si>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</si>
  <si>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</si>
  <si>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</si>
  <si>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</si>
  <si>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</si>
  <si>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</si>
  <si>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</si>
  <si>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</si>
  <si>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</si>
  <si>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</si>
  <si>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</si>
  <si>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</si>
  <si>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</si>
  <si>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</si>
  <si>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</si>
  <si>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</si>
  <si>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</si>
  <si>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</si>
  <si>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</si>
  <si>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</si>
  <si>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</si>
  <si>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</si>
  <si>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</si>
  <si>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</si>
  <si>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</si>
  <si>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</si>
  <si>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</si>
  <si>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</si>
  <si>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</si>
  <si>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</si>
  <si>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</si>
  <si>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</si>
  <si>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</si>
  <si>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</si>
  <si>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</si>
  <si>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</si>
  <si>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</si>
  <si>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</si>
  <si>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</si>
  <si>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</si>
  <si>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</si>
  <si>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</si>
  <si>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</si>
  <si>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</si>
  <si>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</si>
  <si>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</si>
  <si>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</si>
  <si>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</si>
  <si>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</si>
  <si>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</si>
  <si>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</si>
  <si>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</si>
  <si>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</si>
  <si>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</si>
  <si>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</si>
  <si>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</si>
  <si>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</si>
  <si>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</si>
  <si>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</si>
  <si>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</si>
  <si>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</si>
  <si>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</si>
  <si>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</si>
  <si>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</si>
  <si>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</si>
  <si>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</si>
  <si>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</si>
  <si>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</si>
  <si>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</si>
  <si>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</si>
  <si>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</si>
  <si>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</si>
  <si>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</si>
  <si>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</si>
  <si>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</si>
  <si>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</si>
  <si>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</si>
  <si>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</si>
  <si>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</si>
  <si>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</si>
  <si>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</si>
  <si>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</si>
  <si>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</si>
  <si>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</si>
  <si>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</si>
  <si>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</si>
  <si>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</si>
  <si>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</si>
  <si>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</si>
  <si>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</si>
  <si>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</si>
  <si>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</si>
  <si>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</si>
  <si>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</si>
  <si>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</si>
  <si>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</si>
  <si>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</si>
  <si>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</si>
  <si>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</si>
  <si>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</si>
  <si>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</si>
  <si>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</si>
  <si>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</si>
  <si>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</si>
  <si>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</si>
  <si>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</si>
  <si>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</si>
  <si>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</si>
  <si>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</si>
  <si>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</si>
  <si>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</si>
  <si>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</si>
  <si>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</si>
  <si>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</si>
  <si>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</si>
  <si>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</si>
  <si>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</si>
  <si>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</si>
  <si>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</si>
  <si>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</si>
  <si>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</si>
  <si>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</si>
  <si>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</si>
  <si>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</si>
  <si>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</si>
  <si>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</si>
  <si>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</si>
  <si>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</si>
  <si>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</si>
  <si>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</si>
  <si>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</si>
  <si>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</si>
  <si>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</si>
  <si>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</si>
  <si>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</si>
  <si>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</si>
  <si>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</si>
  <si>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</si>
  <si>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</si>
  <si>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</si>
  <si>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</si>
  <si>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</si>
  <si>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</si>
  <si>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</si>
  <si>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</si>
  <si>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</si>
  <si>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</si>
  <si>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</si>
  <si>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</si>
  <si>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</si>
  <si>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</si>
  <si>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</si>
  <si>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</si>
  <si>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</si>
  <si>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</si>
  <si>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</si>
  <si>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</si>
  <si>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</si>
  <si>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</si>
  <si>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</si>
  <si>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</si>
  <si>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</si>
  <si>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</si>
  <si>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</si>
  <si>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</si>
  <si>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</si>
  <si>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</si>
  <si>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</si>
  <si>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</si>
  <si>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</si>
  <si>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</si>
  <si>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</si>
  <si>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</si>
  <si>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</si>
  <si>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</si>
  <si>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</si>
  <si>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</si>
  <si>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</si>
  <si>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</si>
  <si>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</si>
  <si>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</si>
  <si>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</si>
  <si>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</si>
  <si>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</si>
  <si>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</si>
  <si>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</si>
  <si>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</si>
  <si>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</si>
  <si>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</si>
  <si>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</si>
  <si>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</si>
  <si>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</si>
  <si>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</si>
  <si>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</si>
  <si>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</si>
  <si>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</si>
  <si>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</si>
  <si>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</si>
  <si>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</si>
  <si>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</si>
  <si>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</si>
  <si>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</si>
  <si>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</si>
  <si>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</si>
  <si>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</si>
  <si>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</si>
  <si>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</si>
  <si>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</si>
  <si>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</si>
  <si>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</si>
  <si>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</si>
  <si>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</si>
  <si>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</si>
  <si>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</si>
  <si>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</si>
  <si>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</si>
  <si>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</si>
  <si>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</si>
  <si>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</si>
  <si>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</si>
  <si>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</si>
  <si>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</si>
  <si>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</si>
  <si>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</si>
  <si>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</si>
  <si>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</si>
  <si>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</si>
  <si>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</si>
  <si>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</si>
  <si>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</si>
  <si>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</si>
  <si>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</si>
  <si>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</si>
  <si>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</si>
  <si>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</si>
  <si>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</si>
  <si>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</si>
  <si>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</si>
  <si>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</si>
  <si>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</si>
  <si>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</si>
  <si>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</si>
  <si>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</si>
  <si>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</si>
  <si>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</si>
  <si>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</si>
  <si>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</si>
  <si>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</si>
  <si>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</si>
  <si>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</si>
  <si>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</si>
  <si>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</si>
  <si>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</si>
  <si>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</si>
  <si>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</si>
  <si>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</si>
  <si>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</si>
  <si>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</si>
  <si>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</si>
  <si>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</si>
  <si>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</si>
  <si>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</si>
  <si>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</si>
  <si>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</si>
  <si>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</si>
  <si>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</si>
  <si>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</si>
  <si>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</si>
  <si>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</si>
  <si>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</si>
  <si>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</si>
  <si>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</si>
  <si>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</si>
  <si>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</si>
  <si>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</si>
  <si>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</si>
  <si>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</si>
  <si>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</si>
  <si>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</si>
  <si>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</si>
  <si>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</si>
  <si>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</si>
  <si>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</si>
  <si>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</si>
  <si>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</si>
  <si>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</si>
  <si>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</si>
  <si>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</si>
  <si>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</si>
  <si>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</si>
  <si>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</si>
  <si>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</si>
  <si>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</si>
  <si>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</si>
  <si>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</si>
  <si>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</si>
  <si>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</si>
  <si>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</si>
  <si>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</si>
  <si>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</si>
  <si>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</si>
  <si>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</si>
  <si>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</si>
  <si>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</si>
  <si>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</si>
  <si>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</si>
  <si>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</si>
  <si>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</si>
  <si>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</si>
  <si>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</si>
  <si>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</si>
  <si>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</si>
  <si>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</si>
  <si>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</si>
  <si>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</si>
  <si>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</si>
  <si>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</si>
  <si>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</si>
  <si>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</si>
  <si>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</si>
  <si>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</si>
  <si>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</si>
  <si>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</si>
  <si>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</si>
  <si>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</si>
  <si>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</si>
  <si>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</si>
  <si>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</si>
  <si>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</si>
  <si>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</si>
  <si>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</si>
  <si>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</si>
  <si>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</si>
  <si>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</si>
  <si>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</si>
  <si>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</si>
  <si>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</si>
  <si>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</si>
  <si>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</si>
  <si>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</si>
  <si>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</si>
  <si>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</si>
  <si>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</si>
  <si>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</si>
  <si>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</si>
  <si>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</si>
  <si>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</si>
  <si>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</si>
  <si>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</si>
  <si>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</si>
  <si>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</si>
  <si>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</si>
  <si>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</si>
  <si>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</si>
  <si>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</si>
  <si>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</si>
  <si>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</si>
  <si>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</si>
  <si>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</si>
  <si>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</si>
  <si>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</si>
  <si>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</si>
  <si>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</si>
  <si>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</si>
  <si>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</si>
  <si>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</si>
  <si>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</si>
  <si>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</si>
  <si>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</si>
  <si>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</si>
  <si>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</si>
  <si>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</si>
  <si>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</si>
  <si>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</si>
  <si>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</si>
  <si>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</si>
  <si>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</si>
  <si>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</si>
  <si>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</si>
  <si>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</si>
  <si>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</si>
  <si>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</si>
  <si>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</si>
  <si>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</si>
  <si>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</si>
  <si>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</si>
  <si>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</si>
  <si>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</si>
  <si>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</si>
  <si>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</si>
  <si>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</si>
  <si>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</si>
  <si>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</si>
  <si>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</si>
  <si>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</si>
  <si>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</si>
  <si>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</si>
  <si>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</si>
  <si>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</si>
  <si>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</si>
  <si>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</si>
  <si>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</si>
  <si>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</si>
  <si>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</si>
  <si>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</si>
  <si>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</si>
  <si>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</si>
  <si>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</si>
  <si>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</si>
  <si>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</si>
  <si>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</si>
  <si>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</si>
  <si>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</si>
  <si>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</si>
  <si>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</si>
  <si>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</si>
  <si>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</si>
  <si>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</si>
  <si>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</si>
  <si>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</si>
  <si>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</si>
  <si>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</si>
  <si>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</si>
  <si>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</si>
  <si>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</si>
  <si>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</si>
  <si>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</si>
  <si>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</si>
  <si>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</si>
  <si>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</si>
  <si>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</si>
  <si>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</si>
  <si>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</si>
  <si>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</si>
  <si>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</si>
  <si>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</si>
  <si>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</si>
  <si>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</si>
  <si>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</si>
  <si>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</si>
  <si>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</si>
  <si>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</si>
  <si>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</si>
  <si>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</si>
  <si>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</si>
  <si>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</si>
  <si>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</si>
  <si>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</si>
  <si>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</si>
  <si>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</si>
  <si>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</si>
  <si>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</si>
  <si>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</si>
  <si>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</si>
  <si>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</si>
  <si>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</si>
  <si>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</si>
  <si>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</si>
  <si>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</si>
  <si>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</si>
  <si>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</si>
  <si>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</si>
  <si>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</si>
  <si>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</si>
  <si>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</si>
  <si>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</si>
  <si>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</si>
  <si>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</si>
  <si>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</si>
  <si>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</si>
  <si>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</si>
  <si>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</si>
  <si>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</si>
  <si>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</si>
  <si>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</si>
  <si>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</si>
  <si>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</si>
  <si>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</si>
  <si>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</si>
  <si>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</si>
  <si>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</si>
  <si>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</si>
  <si>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</si>
  <si>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</si>
  <si>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</si>
  <si>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</si>
  <si>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</si>
  <si>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</si>
  <si>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</si>
  <si>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</si>
  <si>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</si>
  <si>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</si>
  <si>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</si>
  <si>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</si>
  <si>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</si>
  <si>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</si>
  <si>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</si>
  <si>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</si>
  <si>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</si>
  <si>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</si>
  <si>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</si>
  <si>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</si>
  <si>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</si>
  <si>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</si>
  <si>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</si>
  <si>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</si>
  <si>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</si>
  <si>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</si>
  <si>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</si>
  <si>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</si>
  <si>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</si>
  <si>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</si>
  <si>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</si>
  <si>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</si>
  <si>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</si>
  <si>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</si>
  <si>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</si>
  <si>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</si>
  <si>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</si>
  <si>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</si>
  <si>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</si>
  <si>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</si>
  <si>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</si>
  <si>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</si>
  <si>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</si>
  <si>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</si>
  <si>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</si>
  <si>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</si>
  <si>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</si>
  <si>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</si>
  <si>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</si>
  <si>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</si>
  <si>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</si>
  <si>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</si>
  <si>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</si>
  <si>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</si>
  <si>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</si>
  <si>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</si>
  <si>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</si>
  <si>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</si>
  <si>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</si>
  <si>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</si>
  <si>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</si>
  <si>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</si>
  <si>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</si>
  <si>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</si>
  <si>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</si>
  <si>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</si>
  <si>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</si>
  <si>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</si>
  <si>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</si>
  <si>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</si>
  <si>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15</t>
  </si>
  <si>
    <t>ตาย</t>
  </si>
  <si>
    <t>อัตราตาย</t>
  </si>
  <si>
    <t>อัตราป่วยตาย</t>
  </si>
  <si>
    <t>37</t>
  </si>
  <si>
    <t>S.T.D.,total(37-41,79-81,88-89)</t>
  </si>
  <si>
    <t>32</t>
  </si>
  <si>
    <t>Tuberculosis,total(32-34)</t>
  </si>
  <si>
    <t xml:space="preserve"> </t>
  </si>
  <si>
    <t>17</t>
  </si>
  <si>
    <t>Chickenpox</t>
  </si>
  <si>
    <t>PRO_CODE</t>
  </si>
  <si>
    <t>HOSP_CODE</t>
  </si>
  <si>
    <t>HOSP_NAME</t>
  </si>
  <si>
    <t>C</t>
  </si>
  <si>
    <t>33</t>
  </si>
  <si>
    <t>มกราคม ถึง ปัจจุบัน ๒๕๖๓</t>
  </si>
  <si>
    <t>26</t>
  </si>
  <si>
    <t>D.H.F,Total(26,27,66)</t>
  </si>
  <si>
    <t>Influenza,total(15,91)</t>
  </si>
  <si>
    <t>ตุลาคม ๒๕๖๓</t>
  </si>
  <si>
    <t>มกราคม ถึง ๒๐ ตุลาคม ๒๕๖๓</t>
  </si>
  <si>
    <t>เดือน มกราคม  ๒๕๖๓ ถึง ๒๐ ตุลาคม  พ.ศ.๒๕๖๓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</si>
</sst>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0">
    <font>
      <sz val="10"/>
      <color indexed="8"/>
      <name val="Tahoma"/>
      <charset val="222"/>
    </font>
    <font>
      <sz val="10"/>
      <color indexed="8"/>
      <name val="Calibri"/>
      <charset val="222"/>
    </font>
    <font>
      <sz val="18"/>
      <name val="TH SarabunPSK"/>
      <family val="2"/>
    </font>
    <font>
      <b/>
      <sz val="18"/>
      <name val="TH SarabunPSK"/>
      <family val="2"/>
    </font>
    <font>
      <sz val="18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6"/>
      <color theme="1" tint="4.9989318521683403E-2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4" borderId="3" xfId="0" applyFont="1" applyFill="1" applyBorder="1" applyAlignment="1">
      <alignment vertical="center"/>
    </xf>
    <xf numFmtId="0" fontId="4" fillId="0" borderId="0" xfId="0" applyFont="1"/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" fontId="7" fillId="8" borderId="3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5" fillId="0" borderId="2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2" fontId="7" fillId="3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/>
    <xf numFmtId="0" fontId="5" fillId="0" borderId="2" xfId="0" applyFont="1" applyBorder="1"/>
    <xf numFmtId="0" fontId="8" fillId="12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4" fillId="0" borderId="0" xfId="0" applyFont="1"/>
    <xf numFmtId="0" fontId="16" fillId="10" borderId="3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left" vertical="center"/>
    </xf>
    <xf numFmtId="0" fontId="14" fillId="10" borderId="3" xfId="0" applyFont="1" applyFill="1" applyBorder="1"/>
    <xf numFmtId="2" fontId="14" fillId="10" borderId="3" xfId="0" applyNumberFormat="1" applyFont="1" applyFill="1" applyBorder="1"/>
    <xf numFmtId="0" fontId="14" fillId="4" borderId="3" xfId="0" applyFont="1" applyFill="1" applyBorder="1"/>
    <xf numFmtId="2" fontId="14" fillId="4" borderId="3" xfId="0" applyNumberFormat="1" applyFont="1" applyFill="1" applyBorder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/>
    </xf>
    <xf numFmtId="1" fontId="14" fillId="4" borderId="3" xfId="0" applyNumberFormat="1" applyFont="1" applyFill="1" applyBorder="1"/>
    <xf numFmtId="0" fontId="16" fillId="4" borderId="3" xfId="0" applyFont="1" applyFill="1" applyBorder="1"/>
    <xf numFmtId="2" fontId="16" fillId="4" borderId="3" xfId="0" applyNumberFormat="1" applyFont="1" applyFill="1" applyBorder="1"/>
    <xf numFmtId="0" fontId="16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left" vertical="center"/>
    </xf>
    <xf numFmtId="0" fontId="14" fillId="11" borderId="3" xfId="0" applyFont="1" applyFill="1" applyBorder="1"/>
    <xf numFmtId="2" fontId="14" fillId="11" borderId="3" xfId="0" applyNumberFormat="1" applyFont="1" applyFill="1" applyBorder="1"/>
    <xf numFmtId="0" fontId="15" fillId="4" borderId="3" xfId="0" applyFont="1" applyFill="1" applyBorder="1"/>
    <xf numFmtId="2" fontId="18" fillId="4" borderId="3" xfId="0" applyNumberFormat="1" applyFont="1" applyFill="1" applyBorder="1"/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188" fontId="2" fillId="8" borderId="3" xfId="1" applyNumberFormat="1" applyFont="1" applyFill="1" applyBorder="1" applyAlignment="1">
      <alignment vertical="center"/>
    </xf>
    <xf numFmtId="2" fontId="2" fillId="8" borderId="3" xfId="0" applyNumberFormat="1" applyFont="1" applyFill="1" applyBorder="1" applyAlignment="1">
      <alignment horizontal="center" vertical="center"/>
    </xf>
    <xf numFmtId="2" fontId="2" fillId="8" borderId="3" xfId="1" applyNumberFormat="1" applyFont="1" applyFill="1" applyBorder="1" applyAlignment="1">
      <alignment horizontal="center" vertical="top"/>
    </xf>
    <xf numFmtId="2" fontId="4" fillId="8" borderId="3" xfId="0" applyNumberFormat="1" applyFont="1" applyFill="1" applyBorder="1"/>
    <xf numFmtId="0" fontId="4" fillId="8" borderId="3" xfId="0" applyFont="1" applyFill="1" applyBorder="1"/>
    <xf numFmtId="189" fontId="2" fillId="8" borderId="3" xfId="0" applyNumberFormat="1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0" fontId="14" fillId="3" borderId="3" xfId="0" applyFont="1" applyFill="1" applyBorder="1"/>
    <xf numFmtId="2" fontId="14" fillId="3" borderId="3" xfId="0" applyNumberFormat="1" applyFont="1" applyFill="1" applyBorder="1"/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2" fontId="15" fillId="4" borderId="3" xfId="0" applyNumberFormat="1" applyFont="1" applyFill="1" applyBorder="1"/>
    <xf numFmtId="0" fontId="17" fillId="3" borderId="3" xfId="0" applyFont="1" applyFill="1" applyBorder="1"/>
    <xf numFmtId="2" fontId="17" fillId="3" borderId="3" xfId="0" applyNumberFormat="1" applyFont="1" applyFill="1" applyBorder="1"/>
    <xf numFmtId="0" fontId="14" fillId="8" borderId="3" xfId="0" applyFont="1" applyFill="1" applyBorder="1"/>
    <xf numFmtId="2" fontId="14" fillId="8" borderId="3" xfId="0" applyNumberFormat="1" applyFont="1" applyFill="1" applyBorder="1"/>
    <xf numFmtId="0" fontId="19" fillId="0" borderId="0" xfId="0" applyFont="1" applyAlignment="1">
      <alignment horizontal="center"/>
    </xf>
    <xf numFmtId="49" fontId="12" fillId="5" borderId="3" xfId="0" applyNumberFormat="1" applyFont="1" applyFill="1" applyBorder="1" applyAlignment="1">
      <alignment horizontal="center" vertical="center"/>
    </xf>
    <xf numFmtId="49" fontId="12" fillId="9" borderId="3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  <row r="305">
          <cell r="D305">
            <v>363</v>
          </cell>
          <cell r="G305">
            <v>66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tabSelected="1" workbookViewId="0">
      <selection sqref="A1:H1"/>
    </sheetView>
  </sheetViews>
  <sheetFormatPr defaultColWidth="9.109375" defaultRowHeight="18" customHeight="1"/>
  <cols>
    <col min="1" max="1" width="4.44140625" style="30" bestFit="1" customWidth="1"/>
    <col min="2" max="2" width="14" style="30" bestFit="1" customWidth="1"/>
    <col min="3" max="3" width="11.88671875" style="30" bestFit="1" customWidth="1"/>
    <col min="4" max="4" width="9.88671875" style="30" bestFit="1" customWidth="1"/>
    <col min="5" max="5" width="13.109375" style="30" bestFit="1" customWidth="1"/>
    <col min="6" max="6" width="11.88671875" style="30" bestFit="1" customWidth="1"/>
    <col min="7" max="7" width="9.88671875" style="30" bestFit="1" customWidth="1"/>
    <col min="8" max="8" width="13.109375" style="30" bestFit="1" customWidth="1"/>
    <col min="9" max="16384" width="9.109375" style="30"/>
  </cols>
  <sheetData>
    <row r="1" spans="1:8" ht="18" customHeight="1">
      <c r="A1" s="67" t="s">
        <v>559</v>
      </c>
      <c r="B1" s="67"/>
      <c r="C1" s="67"/>
      <c r="D1" s="67"/>
      <c r="E1" s="67"/>
      <c r="F1" s="67"/>
      <c r="G1" s="67"/>
      <c r="H1" s="67"/>
    </row>
    <row r="2" spans="1:8" ht="18" customHeight="1">
      <c r="A2" s="67" t="s">
        <v>606</v>
      </c>
      <c r="B2" s="67"/>
      <c r="C2" s="67"/>
      <c r="D2" s="67"/>
      <c r="E2" s="67"/>
      <c r="F2" s="67"/>
      <c r="G2" s="67"/>
      <c r="H2" s="67"/>
    </row>
    <row r="3" spans="1:8" ht="18" customHeight="1">
      <c r="A3" s="25"/>
      <c r="B3" s="25"/>
      <c r="C3" s="25"/>
      <c r="D3" s="25"/>
      <c r="E3" s="25"/>
      <c r="F3" s="25"/>
      <c r="G3" s="25"/>
      <c r="H3" s="25"/>
    </row>
    <row r="4" spans="1:8" ht="18" customHeight="1">
      <c r="A4" s="25"/>
      <c r="B4" s="25"/>
      <c r="C4" s="25"/>
      <c r="D4" s="25"/>
      <c r="E4" s="25"/>
      <c r="F4" s="25"/>
      <c r="G4" s="25"/>
      <c r="H4" s="25"/>
    </row>
    <row r="5" spans="1:8" ht="18" customHeight="1">
      <c r="A5" s="26" t="s">
        <v>560</v>
      </c>
      <c r="B5" s="26" t="s">
        <v>561</v>
      </c>
      <c r="C5" s="68" t="s">
        <v>601</v>
      </c>
      <c r="D5" s="68"/>
      <c r="E5" s="68"/>
      <c r="F5" s="69" t="s">
        <v>605</v>
      </c>
      <c r="G5" s="69"/>
      <c r="H5" s="69"/>
    </row>
    <row r="6" spans="1:8" ht="18" customHeight="1">
      <c r="A6" s="26"/>
      <c r="B6" s="26"/>
      <c r="C6" s="27" t="s">
        <v>2</v>
      </c>
      <c r="D6" s="27" t="s">
        <v>3</v>
      </c>
      <c r="E6" s="28" t="s">
        <v>562</v>
      </c>
      <c r="F6" s="29" t="s">
        <v>2</v>
      </c>
      <c r="G6" s="29" t="s">
        <v>3</v>
      </c>
      <c r="H6" s="28" t="s">
        <v>562</v>
      </c>
    </row>
    <row r="7" spans="1:8" ht="18" customHeight="1">
      <c r="A7" s="31">
        <v>1</v>
      </c>
      <c r="B7" s="32" t="s">
        <v>563</v>
      </c>
      <c r="C7" s="33">
        <f>SUM(Qreportintime!C3:C25)</f>
        <v>3463</v>
      </c>
      <c r="D7" s="33">
        <f>SUM(Qreportintime!D3:D25)</f>
        <v>6701</v>
      </c>
      <c r="E7" s="34">
        <f t="shared" ref="E7:E29" si="0">(D7*100)/(D7+C7)</f>
        <v>65.928768201495473</v>
      </c>
      <c r="F7" s="58">
        <f>SUM(Qreportintime!F3:F25)</f>
        <v>134</v>
      </c>
      <c r="G7" s="58">
        <f>SUM(Qreportintime!G3:G25)</f>
        <v>543</v>
      </c>
      <c r="H7" s="59">
        <f t="shared" ref="H7:H29" si="1">(G7*100)/(G7+F7)</f>
        <v>80.206794682422455</v>
      </c>
    </row>
    <row r="8" spans="1:8" ht="18" customHeight="1">
      <c r="A8" s="37">
        <v>2</v>
      </c>
      <c r="B8" s="38" t="s">
        <v>383</v>
      </c>
      <c r="C8" s="35">
        <f>SUM(Qreportintime!C26:C32)</f>
        <v>0</v>
      </c>
      <c r="D8" s="35">
        <f>SUM(Qreportintime!D26:D32)</f>
        <v>1864</v>
      </c>
      <c r="E8" s="36">
        <f t="shared" si="0"/>
        <v>100</v>
      </c>
      <c r="F8" s="35">
        <f>SUM(Qreportintime!F26:F32)</f>
        <v>0</v>
      </c>
      <c r="G8" s="35">
        <f>SUM(Qreportintime!G26:G32)</f>
        <v>116</v>
      </c>
      <c r="H8" s="36">
        <f t="shared" si="1"/>
        <v>100</v>
      </c>
    </row>
    <row r="9" spans="1:8" ht="18" customHeight="1">
      <c r="A9" s="37">
        <v>3</v>
      </c>
      <c r="B9" s="38" t="s">
        <v>39</v>
      </c>
      <c r="C9" s="35">
        <f>SUM(Qreportintime!C33:C50)</f>
        <v>371</v>
      </c>
      <c r="D9" s="35">
        <f>SUM(Qreportintime!D33:D50)</f>
        <v>3862</v>
      </c>
      <c r="E9" s="36">
        <f t="shared" si="0"/>
        <v>91.235530356721</v>
      </c>
      <c r="F9" s="35">
        <f>SUM(Qreportintime!F33:F50)</f>
        <v>26</v>
      </c>
      <c r="G9" s="35">
        <f>SUM(Qreportintime!G33:G50)</f>
        <v>177</v>
      </c>
      <c r="H9" s="36">
        <f t="shared" si="1"/>
        <v>87.192118226600982</v>
      </c>
    </row>
    <row r="10" spans="1:8" ht="18" customHeight="1">
      <c r="A10" s="37">
        <v>4</v>
      </c>
      <c r="B10" s="38" t="s">
        <v>564</v>
      </c>
      <c r="C10" s="35">
        <f>SUM(Qreportintime!C51:C87)</f>
        <v>221</v>
      </c>
      <c r="D10" s="35">
        <f>SUM(Qreportintime!D51:D87)</f>
        <v>6631</v>
      </c>
      <c r="E10" s="36">
        <f t="shared" si="0"/>
        <v>96.774664331582017</v>
      </c>
      <c r="F10" s="35">
        <f>SUM(Qreportintime!F51:F87)</f>
        <v>21</v>
      </c>
      <c r="G10" s="35">
        <f>SUM(Qreportintime!G51:G87)</f>
        <v>460</v>
      </c>
      <c r="H10" s="36">
        <f t="shared" si="1"/>
        <v>95.63409563409563</v>
      </c>
    </row>
    <row r="11" spans="1:8" ht="18" customHeight="1">
      <c r="A11" s="37">
        <v>5</v>
      </c>
      <c r="B11" s="38" t="s">
        <v>67</v>
      </c>
      <c r="C11" s="35">
        <f>SUM(Qreportintime!C88:C115)</f>
        <v>74</v>
      </c>
      <c r="D11" s="35">
        <f>SUM(Qreportintime!D88:D115)</f>
        <v>3472</v>
      </c>
      <c r="E11" s="36">
        <f t="shared" si="0"/>
        <v>97.913141567963905</v>
      </c>
      <c r="F11" s="35">
        <f>SUM(Qreportintime!F88:F115)</f>
        <v>0</v>
      </c>
      <c r="G11" s="35">
        <f>SUM(Qreportintime!G88:G115)</f>
        <v>164</v>
      </c>
      <c r="H11" s="36">
        <f t="shared" si="1"/>
        <v>100</v>
      </c>
    </row>
    <row r="12" spans="1:8" ht="18" customHeight="1">
      <c r="A12" s="37">
        <v>6</v>
      </c>
      <c r="B12" s="38" t="s">
        <v>350</v>
      </c>
      <c r="C12" s="39">
        <f>SUM(Qreportintime!C116:C123)</f>
        <v>56</v>
      </c>
      <c r="D12" s="39">
        <f>SUM(Qreportintime!D116:D123)</f>
        <v>2079</v>
      </c>
      <c r="E12" s="36">
        <f t="shared" si="0"/>
        <v>97.377049180327873</v>
      </c>
      <c r="F12" s="39">
        <f>SUM(Qreportintime!F116:F123)</f>
        <v>1</v>
      </c>
      <c r="G12" s="39">
        <f>SUM(Qreportintime!G116:G123)</f>
        <v>101</v>
      </c>
      <c r="H12" s="36">
        <f t="shared" si="1"/>
        <v>99.019607843137251</v>
      </c>
    </row>
    <row r="13" spans="1:8" ht="18" customHeight="1">
      <c r="A13" s="37">
        <v>7</v>
      </c>
      <c r="B13" s="38" t="s">
        <v>282</v>
      </c>
      <c r="C13" s="35">
        <f>SUM(Qreportintime!C124:C137)</f>
        <v>18</v>
      </c>
      <c r="D13" s="35">
        <f>[1]Qreportintime!D146</f>
        <v>2874</v>
      </c>
      <c r="E13" s="36">
        <f t="shared" si="0"/>
        <v>99.377593360995846</v>
      </c>
      <c r="F13" s="35">
        <f>SUM(Qreportintime!F124:F137)</f>
        <v>0</v>
      </c>
      <c r="G13" s="35">
        <f>[1]Qreportintime!G146</f>
        <v>491</v>
      </c>
      <c r="H13" s="36">
        <f t="shared" si="1"/>
        <v>100</v>
      </c>
    </row>
    <row r="14" spans="1:8" ht="18" customHeight="1">
      <c r="A14" s="37">
        <v>8</v>
      </c>
      <c r="B14" s="38" t="s">
        <v>69</v>
      </c>
      <c r="C14" s="35">
        <f>SUM(Qreportintime!C138:C158)</f>
        <v>355</v>
      </c>
      <c r="D14" s="35">
        <f>SUM(Qreportintime!D138:D158)</f>
        <v>6621</v>
      </c>
      <c r="E14" s="36">
        <f t="shared" si="0"/>
        <v>94.911123853211009</v>
      </c>
      <c r="F14" s="35">
        <f>SUM(Qreportintime!F138:F158)</f>
        <v>0</v>
      </c>
      <c r="G14" s="35">
        <f>SUM(Qreportintime!G138:G158)</f>
        <v>366</v>
      </c>
      <c r="H14" s="36">
        <f t="shared" si="1"/>
        <v>100</v>
      </c>
    </row>
    <row r="15" spans="1:8" ht="18" customHeight="1">
      <c r="A15" s="37">
        <v>9</v>
      </c>
      <c r="B15" s="38" t="s">
        <v>390</v>
      </c>
      <c r="C15" s="35">
        <f>SUM(Qreportintime!C159:C173)</f>
        <v>195</v>
      </c>
      <c r="D15" s="35">
        <f>SUM(Qreportintime!D159:D173)</f>
        <v>2474</v>
      </c>
      <c r="E15" s="36">
        <f t="shared" si="0"/>
        <v>92.693892843761702</v>
      </c>
      <c r="F15" s="58">
        <f>SUM(Qreportintime!F159:F173)</f>
        <v>21</v>
      </c>
      <c r="G15" s="58">
        <f>SUM(Qreportintime!G159:G173)</f>
        <v>116</v>
      </c>
      <c r="H15" s="59">
        <f t="shared" si="1"/>
        <v>84.671532846715323</v>
      </c>
    </row>
    <row r="16" spans="1:8" ht="18" customHeight="1">
      <c r="A16" s="37">
        <v>10</v>
      </c>
      <c r="B16" s="38" t="s">
        <v>565</v>
      </c>
      <c r="C16" s="35">
        <f>SUM(Qreportintime!C174:C195)</f>
        <v>11</v>
      </c>
      <c r="D16" s="35">
        <f>SUM(Qreportintime!D174:D195)</f>
        <v>3375</v>
      </c>
      <c r="E16" s="36">
        <f t="shared" si="0"/>
        <v>99.675132900177204</v>
      </c>
      <c r="F16" s="35">
        <f>SUM(Qreportintime!F174:F195)</f>
        <v>3</v>
      </c>
      <c r="G16" s="35">
        <f>SUM(Qreportintime!G174:G195)</f>
        <v>224</v>
      </c>
      <c r="H16" s="36">
        <f t="shared" si="1"/>
        <v>98.678414096916299</v>
      </c>
    </row>
    <row r="17" spans="1:8" ht="18" customHeight="1">
      <c r="A17" s="37">
        <v>11</v>
      </c>
      <c r="B17" s="38" t="s">
        <v>274</v>
      </c>
      <c r="C17" s="35">
        <f>SUM(Qreportintime!C196:C198)</f>
        <v>6</v>
      </c>
      <c r="D17" s="35">
        <f>SUM(Qreportintime!D196:D198)</f>
        <v>575</v>
      </c>
      <c r="E17" s="36">
        <f t="shared" si="0"/>
        <v>98.967297762478481</v>
      </c>
      <c r="F17" s="35">
        <f>SUM(Qreportintime!F196:F198)</f>
        <v>0</v>
      </c>
      <c r="G17" s="35">
        <f>SUM(Qreportintime!G196:G198)</f>
        <v>40</v>
      </c>
      <c r="H17" s="36">
        <f t="shared" si="1"/>
        <v>100</v>
      </c>
    </row>
    <row r="18" spans="1:8" ht="18" customHeight="1">
      <c r="A18" s="60">
        <v>12</v>
      </c>
      <c r="B18" s="61" t="s">
        <v>532</v>
      </c>
      <c r="C18" s="58">
        <f>SUM(Qreportintime!C199:C207)</f>
        <v>273</v>
      </c>
      <c r="D18" s="58">
        <f>SUM(Qreportintime!D199:D207)</f>
        <v>1399</v>
      </c>
      <c r="E18" s="59">
        <f t="shared" si="0"/>
        <v>83.672248803827756</v>
      </c>
      <c r="F18" s="65">
        <f>SUM(Qreportintime!F199:F207)</f>
        <v>31</v>
      </c>
      <c r="G18" s="65">
        <f>SUM(Qreportintime!G199:G207)</f>
        <v>51</v>
      </c>
      <c r="H18" s="66">
        <f t="shared" si="1"/>
        <v>62.195121951219512</v>
      </c>
    </row>
    <row r="19" spans="1:8" ht="18" customHeight="1">
      <c r="A19" s="37">
        <v>13</v>
      </c>
      <c r="B19" s="38" t="s">
        <v>253</v>
      </c>
      <c r="C19" s="35">
        <f>SUM(Qreportintime!C208:C216)</f>
        <v>37</v>
      </c>
      <c r="D19" s="35">
        <f>SUM(Qreportintime!D208:D216)</f>
        <v>2446</v>
      </c>
      <c r="E19" s="36">
        <f t="shared" si="0"/>
        <v>98.509867096254524</v>
      </c>
      <c r="F19" s="35">
        <f>SUM(Qreportintime!F208:F216)</f>
        <v>0</v>
      </c>
      <c r="G19" s="35">
        <f>SUM(Qreportintime!G208:G216)</f>
        <v>124</v>
      </c>
      <c r="H19" s="36">
        <f t="shared" si="1"/>
        <v>100</v>
      </c>
    </row>
    <row r="20" spans="1:8" ht="18" customHeight="1">
      <c r="A20" s="37">
        <v>14</v>
      </c>
      <c r="B20" s="38" t="s">
        <v>408</v>
      </c>
      <c r="C20" s="35">
        <f>SUM(Qreportintime!C217:C225)</f>
        <v>72</v>
      </c>
      <c r="D20" s="35">
        <f>SUM(Qreportintime!D217:D225)</f>
        <v>1682</v>
      </c>
      <c r="E20" s="36">
        <f t="shared" si="0"/>
        <v>95.89509692132269</v>
      </c>
      <c r="F20" s="35">
        <f>SUM(Qreportintime!F217:F225)</f>
        <v>5</v>
      </c>
      <c r="G20" s="35">
        <f>SUM(Qreportintime!G217:G225)</f>
        <v>85</v>
      </c>
      <c r="H20" s="36">
        <f t="shared" si="1"/>
        <v>94.444444444444443</v>
      </c>
    </row>
    <row r="21" spans="1:8" ht="18" customHeight="1">
      <c r="A21" s="37">
        <v>15</v>
      </c>
      <c r="B21" s="38" t="s">
        <v>238</v>
      </c>
      <c r="C21" s="35">
        <f>SUM(Qreportintime!C226:C233)</f>
        <v>132</v>
      </c>
      <c r="D21" s="35">
        <f>SUM(Qreportintime!D226:D233)</f>
        <v>1698</v>
      </c>
      <c r="E21" s="36">
        <f>(D21*100)/(D21+C21)</f>
        <v>92.786885245901644</v>
      </c>
      <c r="F21" s="35">
        <f>SUM(Qreportintime!F226:F233)</f>
        <v>10</v>
      </c>
      <c r="G21" s="35">
        <f>SUM(Qreportintime!G226:G233)</f>
        <v>66</v>
      </c>
      <c r="H21" s="36">
        <f t="shared" si="1"/>
        <v>86.84210526315789</v>
      </c>
    </row>
    <row r="22" spans="1:8" ht="18" customHeight="1">
      <c r="A22" s="37">
        <v>16</v>
      </c>
      <c r="B22" s="38" t="s">
        <v>400</v>
      </c>
      <c r="C22" s="40">
        <f>SUM(Qreportintime!C234:C242)</f>
        <v>92</v>
      </c>
      <c r="D22" s="40">
        <f>SUM(Qreportintime!D234:D242)</f>
        <v>1467</v>
      </c>
      <c r="E22" s="41">
        <f t="shared" si="0"/>
        <v>94.098781270044896</v>
      </c>
      <c r="F22" s="40">
        <f>SUM(Qreportintime!F234:F242)</f>
        <v>0</v>
      </c>
      <c r="G22" s="40">
        <f>SUM(Qreportintime!G234:G242)</f>
        <v>24</v>
      </c>
      <c r="H22" s="41">
        <f t="shared" si="1"/>
        <v>100</v>
      </c>
    </row>
    <row r="23" spans="1:8" ht="18" customHeight="1">
      <c r="A23" s="37">
        <v>17</v>
      </c>
      <c r="B23" s="38" t="s">
        <v>358</v>
      </c>
      <c r="C23" s="35">
        <f>SUM(Qreportintime!C243:C253)</f>
        <v>111</v>
      </c>
      <c r="D23" s="35">
        <f>SUM(Qreportintime!D243:D253)</f>
        <v>3094</v>
      </c>
      <c r="E23" s="36">
        <f t="shared" si="0"/>
        <v>96.536661466458654</v>
      </c>
      <c r="F23" s="35">
        <f>SUM(Qreportintime!F243:F253)</f>
        <v>12</v>
      </c>
      <c r="G23" s="35">
        <f>SUM(Qreportintime!G243:G253)</f>
        <v>206</v>
      </c>
      <c r="H23" s="36">
        <f t="shared" si="1"/>
        <v>94.495412844036693</v>
      </c>
    </row>
    <row r="24" spans="1:8" ht="18" customHeight="1">
      <c r="A24" s="37">
        <v>18</v>
      </c>
      <c r="B24" s="38" t="s">
        <v>372</v>
      </c>
      <c r="C24" s="35">
        <f>SUM(Qreportintime!C254:C258)</f>
        <v>12</v>
      </c>
      <c r="D24" s="35">
        <f>SUM(Qreportintime!D254:D258)</f>
        <v>533</v>
      </c>
      <c r="E24" s="36">
        <f t="shared" si="0"/>
        <v>97.798165137614674</v>
      </c>
      <c r="F24" s="63">
        <f>SUM(Qreportintime!F254:F258)</f>
        <v>4</v>
      </c>
      <c r="G24" s="63">
        <f>SUM(Qreportintime!G254:G258)</f>
        <v>24</v>
      </c>
      <c r="H24" s="64">
        <f t="shared" si="1"/>
        <v>85.714285714285708</v>
      </c>
    </row>
    <row r="25" spans="1:8" ht="18" customHeight="1">
      <c r="A25" s="60">
        <v>19</v>
      </c>
      <c r="B25" s="61" t="s">
        <v>278</v>
      </c>
      <c r="C25" s="58">
        <f>SUM(Qreportintime!C259:C266)</f>
        <v>235</v>
      </c>
      <c r="D25" s="58">
        <f>SUM(Qreportintime!D259:D266)</f>
        <v>1206</v>
      </c>
      <c r="E25" s="59">
        <f t="shared" si="0"/>
        <v>83.691880638445525</v>
      </c>
      <c r="F25" s="35">
        <f>SUM(Qreportintime!F259:F266)</f>
        <v>4</v>
      </c>
      <c r="G25" s="35">
        <f>SUM(Qreportintime!G259:G266)</f>
        <v>89</v>
      </c>
      <c r="H25" s="36">
        <f t="shared" si="1"/>
        <v>95.6989247311828</v>
      </c>
    </row>
    <row r="26" spans="1:8" ht="18" customHeight="1">
      <c r="A26" s="37">
        <v>20</v>
      </c>
      <c r="B26" s="38" t="s">
        <v>317</v>
      </c>
      <c r="C26" s="35">
        <f>SUM(Qreportintime!C267:C273)</f>
        <v>24</v>
      </c>
      <c r="D26" s="35">
        <f>SUM(Qreportintime!D274:D282)</f>
        <v>614</v>
      </c>
      <c r="E26" s="36">
        <f t="shared" si="0"/>
        <v>96.238244514106583</v>
      </c>
      <c r="F26" s="35">
        <f>SUM(Qreportintime!F267:F273)</f>
        <v>0</v>
      </c>
      <c r="G26" s="35">
        <f>SUM(Qreportintime!G274:G282)</f>
        <v>40</v>
      </c>
      <c r="H26" s="36">
        <f t="shared" si="1"/>
        <v>100</v>
      </c>
    </row>
    <row r="27" spans="1:8" ht="18" customHeight="1">
      <c r="A27" s="37">
        <v>21</v>
      </c>
      <c r="B27" s="38" t="s">
        <v>566</v>
      </c>
      <c r="C27" s="35">
        <f>SUM(Qreportintime!C274:C282)</f>
        <v>23</v>
      </c>
      <c r="D27" s="35">
        <f>[1]Qreportintime!D305</f>
        <v>363</v>
      </c>
      <c r="E27" s="36">
        <f t="shared" si="0"/>
        <v>94.041450777202073</v>
      </c>
      <c r="F27" s="35">
        <f>SUM(Qreportintime!F274:F282)</f>
        <v>0</v>
      </c>
      <c r="G27" s="35">
        <f>[1]Qreportintime!G305</f>
        <v>66</v>
      </c>
      <c r="H27" s="36">
        <f t="shared" si="1"/>
        <v>100</v>
      </c>
    </row>
    <row r="28" spans="1:8" ht="18" customHeight="1">
      <c r="A28" s="42">
        <v>22</v>
      </c>
      <c r="B28" s="43" t="s">
        <v>414</v>
      </c>
      <c r="C28" s="44">
        <f>SUM(Qreportintime!C283:C289)</f>
        <v>360</v>
      </c>
      <c r="D28" s="44">
        <f>SUM(Qreportintime!D283:D289)</f>
        <v>234</v>
      </c>
      <c r="E28" s="45">
        <f t="shared" si="0"/>
        <v>39.393939393939391</v>
      </c>
      <c r="F28" s="35">
        <f>SUM(Qreportintime!F283:F289)</f>
        <v>0</v>
      </c>
      <c r="G28" s="35">
        <f>SUM(Qreportintime!G283:G289)</f>
        <v>28</v>
      </c>
      <c r="H28" s="36">
        <f t="shared" si="1"/>
        <v>100</v>
      </c>
    </row>
    <row r="29" spans="1:8" ht="18" customHeight="1">
      <c r="A29" s="70" t="s">
        <v>567</v>
      </c>
      <c r="B29" s="71"/>
      <c r="C29" s="46">
        <f>Qreportintime!C290</f>
        <v>6141</v>
      </c>
      <c r="D29" s="46">
        <f>Qreportintime!D290</f>
        <v>55863</v>
      </c>
      <c r="E29" s="47">
        <f t="shared" si="0"/>
        <v>90.095800270950264</v>
      </c>
      <c r="F29" s="46">
        <f>Qreportintime!F290</f>
        <v>272</v>
      </c>
      <c r="G29" s="46">
        <f>Qreportintime!G290</f>
        <v>3237</v>
      </c>
      <c r="H29" s="62">
        <f t="shared" si="1"/>
        <v>92.248503847249935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52" zoomScaleNormal="16432" workbookViewId="0">
      <selection activeCell="G9" sqref="G9"/>
    </sheetView>
  </sheetViews>
  <sheetFormatPr defaultColWidth="9.109375" defaultRowHeight="18" customHeight="1"/>
  <cols>
    <col min="1" max="1" width="14.109375" style="11" bestFit="1" customWidth="1"/>
    <col min="2" max="2" width="15" style="11" bestFit="1" customWidth="1"/>
    <col min="3" max="3" width="10.33203125" style="11" bestFit="1" customWidth="1"/>
    <col min="4" max="4" width="8.44140625" style="11" bestFit="1" customWidth="1"/>
    <col min="5" max="5" width="11.44140625" style="11" bestFit="1" customWidth="1"/>
    <col min="6" max="6" width="10.33203125" style="11" bestFit="1" customWidth="1"/>
    <col min="7" max="7" width="8.44140625" style="11" bestFit="1" customWidth="1"/>
    <col min="8" max="8" width="11.44140625" style="11" bestFit="1" customWidth="1"/>
    <col min="9" max="256" width="15.109375" style="11" customWidth="1"/>
    <col min="257" max="16384" width="9.109375" style="11"/>
  </cols>
  <sheetData>
    <row r="1" spans="1:8" ht="18" customHeight="1">
      <c r="A1" s="6" t="s">
        <v>0</v>
      </c>
      <c r="B1" s="7" t="s">
        <v>1</v>
      </c>
      <c r="C1" s="8" t="s">
        <v>2</v>
      </c>
      <c r="D1" s="8" t="s">
        <v>3</v>
      </c>
      <c r="E1" s="9" t="s">
        <v>562</v>
      </c>
      <c r="F1" s="10" t="s">
        <v>2</v>
      </c>
      <c r="G1" s="10" t="s">
        <v>3</v>
      </c>
      <c r="H1" s="9" t="s">
        <v>562</v>
      </c>
    </row>
    <row r="2" spans="1:8" ht="18" customHeight="1">
      <c r="A2" s="12">
        <v>33999900</v>
      </c>
      <c r="B2" s="13" t="s">
        <v>386</v>
      </c>
      <c r="C2" s="11" t="s">
        <v>593</v>
      </c>
      <c r="D2" s="11" t="s">
        <v>593</v>
      </c>
      <c r="E2" s="11" t="e">
        <f t="shared" ref="E2:E67" si="0">(D2*100)/(D2+C2)</f>
        <v>#VALUE!</v>
      </c>
    </row>
    <row r="3" spans="1:8" ht="18" customHeight="1">
      <c r="A3" s="13" t="s">
        <v>279</v>
      </c>
      <c r="B3" s="13" t="s">
        <v>280</v>
      </c>
      <c r="C3" s="18">
        <v>137</v>
      </c>
      <c r="D3" s="18">
        <v>1299</v>
      </c>
      <c r="E3" s="14">
        <f>(D3*100)/(D3+C3)</f>
        <v>90.459610027855149</v>
      </c>
      <c r="G3" s="11">
        <v>84</v>
      </c>
      <c r="H3" s="14">
        <f>(G3*100)/(G3+F3)</f>
        <v>100</v>
      </c>
    </row>
    <row r="4" spans="1:8" ht="18" customHeight="1">
      <c r="A4" s="13" t="s">
        <v>415</v>
      </c>
      <c r="B4" s="13" t="s">
        <v>416</v>
      </c>
      <c r="C4" s="18"/>
      <c r="D4" s="19"/>
      <c r="E4" s="14" t="e">
        <f t="shared" si="0"/>
        <v>#DIV/0!</v>
      </c>
      <c r="H4" s="14" t="e">
        <f t="shared" ref="H4:H67" si="1">(G4*100)/(G4+F4)</f>
        <v>#DIV/0!</v>
      </c>
    </row>
    <row r="5" spans="1:8" ht="18" customHeight="1">
      <c r="A5" s="13" t="s">
        <v>409</v>
      </c>
      <c r="B5" s="13" t="s">
        <v>410</v>
      </c>
      <c r="C5" s="15">
        <v>3178</v>
      </c>
      <c r="D5" s="15">
        <v>5194</v>
      </c>
      <c r="E5" s="14">
        <f t="shared" si="0"/>
        <v>62.040133779264217</v>
      </c>
      <c r="F5" s="11">
        <v>134</v>
      </c>
      <c r="G5" s="11">
        <v>459</v>
      </c>
      <c r="H5" s="14">
        <f t="shared" si="1"/>
        <v>77.403035413153461</v>
      </c>
    </row>
    <row r="6" spans="1:8" ht="18" customHeight="1">
      <c r="A6" s="13" t="s">
        <v>86</v>
      </c>
      <c r="B6" s="13" t="s">
        <v>87</v>
      </c>
      <c r="C6" s="20">
        <v>13</v>
      </c>
      <c r="D6" s="20">
        <v>4</v>
      </c>
      <c r="E6" s="14">
        <f t="shared" si="0"/>
        <v>23.529411764705884</v>
      </c>
      <c r="H6" s="14" t="e">
        <f t="shared" si="1"/>
        <v>#DIV/0!</v>
      </c>
    </row>
    <row r="7" spans="1:8" ht="18" customHeight="1">
      <c r="A7" s="13" t="s">
        <v>223</v>
      </c>
      <c r="B7" s="13" t="s">
        <v>224</v>
      </c>
      <c r="C7" s="15">
        <v>2</v>
      </c>
      <c r="D7" s="15">
        <v>12</v>
      </c>
      <c r="E7" s="14">
        <f t="shared" si="0"/>
        <v>85.714285714285708</v>
      </c>
      <c r="H7" s="14" t="e">
        <f t="shared" si="1"/>
        <v>#DIV/0!</v>
      </c>
    </row>
    <row r="8" spans="1:8" ht="18" customHeight="1">
      <c r="A8" s="13" t="s">
        <v>114</v>
      </c>
      <c r="B8" s="13" t="s">
        <v>115</v>
      </c>
      <c r="C8" s="15">
        <v>9</v>
      </c>
      <c r="D8" s="15">
        <v>7</v>
      </c>
      <c r="E8" s="14">
        <f t="shared" si="0"/>
        <v>43.75</v>
      </c>
      <c r="H8" s="14" t="e">
        <f t="shared" si="1"/>
        <v>#DIV/0!</v>
      </c>
    </row>
    <row r="9" spans="1:8" ht="18" customHeight="1">
      <c r="A9" s="13" t="s">
        <v>180</v>
      </c>
      <c r="B9" s="13" t="s">
        <v>181</v>
      </c>
      <c r="C9" s="15"/>
      <c r="D9" s="15"/>
      <c r="E9" s="14" t="e">
        <f t="shared" si="0"/>
        <v>#DIV/0!</v>
      </c>
      <c r="H9" s="14" t="e">
        <f t="shared" si="1"/>
        <v>#DIV/0!</v>
      </c>
    </row>
    <row r="10" spans="1:8" ht="18" customHeight="1">
      <c r="A10" s="13" t="s">
        <v>462</v>
      </c>
      <c r="B10" s="13" t="s">
        <v>463</v>
      </c>
      <c r="C10" s="18">
        <v>7</v>
      </c>
      <c r="D10" s="15"/>
      <c r="E10" s="14">
        <f t="shared" si="0"/>
        <v>0</v>
      </c>
      <c r="H10" s="14" t="e">
        <f t="shared" si="1"/>
        <v>#DIV/0!</v>
      </c>
    </row>
    <row r="11" spans="1:8" ht="18" customHeight="1">
      <c r="A11" s="13" t="s">
        <v>417</v>
      </c>
      <c r="B11" s="13" t="s">
        <v>418</v>
      </c>
      <c r="C11" s="20"/>
      <c r="D11" s="20"/>
      <c r="E11" s="14" t="e">
        <f t="shared" si="0"/>
        <v>#DIV/0!</v>
      </c>
      <c r="H11" s="14" t="e">
        <f t="shared" si="1"/>
        <v>#DIV/0!</v>
      </c>
    </row>
    <row r="12" spans="1:8" ht="18" customHeight="1">
      <c r="A12" s="13" t="s">
        <v>419</v>
      </c>
      <c r="B12" s="13" t="s">
        <v>420</v>
      </c>
      <c r="C12" s="20"/>
      <c r="D12" s="20"/>
      <c r="E12" s="14" t="e">
        <f t="shared" si="0"/>
        <v>#DIV/0!</v>
      </c>
      <c r="H12" s="14" t="e">
        <f t="shared" si="1"/>
        <v>#DIV/0!</v>
      </c>
    </row>
    <row r="13" spans="1:8" ht="18" customHeight="1">
      <c r="A13" s="13" t="s">
        <v>47</v>
      </c>
      <c r="B13" s="13" t="s">
        <v>48</v>
      </c>
      <c r="C13" s="18"/>
      <c r="D13" s="20"/>
      <c r="E13" s="14" t="e">
        <f t="shared" si="0"/>
        <v>#DIV/0!</v>
      </c>
      <c r="H13" s="14" t="e">
        <f t="shared" si="1"/>
        <v>#DIV/0!</v>
      </c>
    </row>
    <row r="14" spans="1:8" ht="18" customHeight="1">
      <c r="A14" s="13" t="s">
        <v>343</v>
      </c>
      <c r="B14" s="13" t="s">
        <v>344</v>
      </c>
      <c r="C14" s="15">
        <v>4</v>
      </c>
      <c r="D14" s="18">
        <v>31</v>
      </c>
      <c r="E14" s="14">
        <f t="shared" si="0"/>
        <v>88.571428571428569</v>
      </c>
      <c r="H14" s="14" t="e">
        <f t="shared" si="1"/>
        <v>#DIV/0!</v>
      </c>
    </row>
    <row r="15" spans="1:8" ht="18" customHeight="1">
      <c r="A15" s="13" t="s">
        <v>20</v>
      </c>
      <c r="B15" s="13" t="s">
        <v>21</v>
      </c>
      <c r="C15" s="15">
        <v>13</v>
      </c>
      <c r="D15" s="15">
        <v>11</v>
      </c>
      <c r="E15" s="14">
        <f t="shared" si="0"/>
        <v>45.833333333333336</v>
      </c>
      <c r="H15" s="14" t="e">
        <f t="shared" si="1"/>
        <v>#DIV/0!</v>
      </c>
    </row>
    <row r="16" spans="1:8" ht="18" customHeight="1">
      <c r="A16" s="13" t="s">
        <v>435</v>
      </c>
      <c r="B16" s="13" t="s">
        <v>436</v>
      </c>
      <c r="C16" s="18">
        <v>2</v>
      </c>
      <c r="D16" s="15">
        <v>17</v>
      </c>
      <c r="E16" s="14">
        <f t="shared" si="0"/>
        <v>89.473684210526315</v>
      </c>
      <c r="H16" s="14" t="e">
        <f t="shared" si="1"/>
        <v>#DIV/0!</v>
      </c>
    </row>
    <row r="17" spans="1:8" ht="18" customHeight="1">
      <c r="A17" s="13" t="s">
        <v>4</v>
      </c>
      <c r="B17" s="13" t="s">
        <v>5</v>
      </c>
      <c r="C17" s="19"/>
      <c r="D17" s="20"/>
      <c r="E17" s="14" t="e">
        <f t="shared" si="0"/>
        <v>#DIV/0!</v>
      </c>
      <c r="H17" s="14" t="e">
        <f t="shared" si="1"/>
        <v>#DIV/0!</v>
      </c>
    </row>
    <row r="18" spans="1:8" ht="18" customHeight="1">
      <c r="A18" s="13" t="s">
        <v>248</v>
      </c>
      <c r="B18" s="13" t="s">
        <v>249</v>
      </c>
      <c r="C18" s="15">
        <v>3</v>
      </c>
      <c r="D18" s="15">
        <v>5</v>
      </c>
      <c r="E18" s="14">
        <f t="shared" si="0"/>
        <v>62.5</v>
      </c>
      <c r="H18" s="14" t="e">
        <f t="shared" si="1"/>
        <v>#DIV/0!</v>
      </c>
    </row>
    <row r="19" spans="1:8" ht="18" customHeight="1">
      <c r="A19" s="13" t="s">
        <v>522</v>
      </c>
      <c r="B19" s="13" t="s">
        <v>523</v>
      </c>
      <c r="C19" s="15"/>
      <c r="D19" s="15"/>
      <c r="E19" s="14" t="e">
        <f t="shared" si="0"/>
        <v>#DIV/0!</v>
      </c>
      <c r="H19" s="14" t="e">
        <f t="shared" si="1"/>
        <v>#DIV/0!</v>
      </c>
    </row>
    <row r="20" spans="1:8" ht="18" customHeight="1">
      <c r="A20" s="13" t="s">
        <v>460</v>
      </c>
      <c r="B20" s="13" t="s">
        <v>461</v>
      </c>
      <c r="C20" s="15">
        <v>20</v>
      </c>
      <c r="D20" s="15">
        <v>73</v>
      </c>
      <c r="E20" s="14">
        <f t="shared" si="0"/>
        <v>78.494623655913983</v>
      </c>
      <c r="H20" s="14" t="e">
        <f t="shared" si="1"/>
        <v>#DIV/0!</v>
      </c>
    </row>
    <row r="21" spans="1:8" ht="18" customHeight="1">
      <c r="A21" s="13" t="s">
        <v>240</v>
      </c>
      <c r="B21" s="13" t="s">
        <v>241</v>
      </c>
      <c r="C21" s="15">
        <v>24</v>
      </c>
      <c r="D21" s="15">
        <v>18</v>
      </c>
      <c r="E21" s="14">
        <f t="shared" si="0"/>
        <v>42.857142857142854</v>
      </c>
      <c r="H21" s="14" t="e">
        <f t="shared" si="1"/>
        <v>#DIV/0!</v>
      </c>
    </row>
    <row r="22" spans="1:8" ht="18" customHeight="1">
      <c r="A22" s="13" t="s">
        <v>484</v>
      </c>
      <c r="B22" s="13" t="s">
        <v>485</v>
      </c>
      <c r="C22" s="15"/>
      <c r="D22" s="18"/>
      <c r="E22" s="14" t="e">
        <f t="shared" si="0"/>
        <v>#DIV/0!</v>
      </c>
      <c r="H22" s="14" t="e">
        <f t="shared" si="1"/>
        <v>#DIV/0!</v>
      </c>
    </row>
    <row r="23" spans="1:8" ht="18" customHeight="1">
      <c r="A23" s="13" t="s">
        <v>329</v>
      </c>
      <c r="B23" s="13" t="s">
        <v>330</v>
      </c>
      <c r="C23" s="15">
        <v>29</v>
      </c>
      <c r="D23" s="15">
        <v>11</v>
      </c>
      <c r="E23" s="14">
        <f t="shared" si="0"/>
        <v>27.5</v>
      </c>
      <c r="H23" s="14" t="e">
        <f t="shared" si="1"/>
        <v>#DIV/0!</v>
      </c>
    </row>
    <row r="24" spans="1:8" ht="18" customHeight="1">
      <c r="A24" s="13" t="s">
        <v>40</v>
      </c>
      <c r="B24" s="13" t="s">
        <v>41</v>
      </c>
      <c r="C24" s="18"/>
      <c r="D24" s="20"/>
      <c r="E24" s="14" t="e">
        <f t="shared" si="0"/>
        <v>#DIV/0!</v>
      </c>
      <c r="H24" s="14" t="e">
        <f t="shared" si="1"/>
        <v>#DIV/0!</v>
      </c>
    </row>
    <row r="25" spans="1:8" ht="18" customHeight="1">
      <c r="A25" s="13" t="s">
        <v>493</v>
      </c>
      <c r="B25" s="13" t="s">
        <v>494</v>
      </c>
      <c r="C25" s="15">
        <v>22</v>
      </c>
      <c r="D25" s="15">
        <v>19</v>
      </c>
      <c r="E25" s="14">
        <f t="shared" si="0"/>
        <v>46.341463414634148</v>
      </c>
      <c r="H25" s="14" t="e">
        <f t="shared" si="1"/>
        <v>#DIV/0!</v>
      </c>
    </row>
    <row r="26" spans="1:8" ht="18" customHeight="1">
      <c r="A26" s="13" t="s">
        <v>382</v>
      </c>
      <c r="B26" s="13" t="s">
        <v>383</v>
      </c>
      <c r="C26" s="15"/>
      <c r="D26" s="18">
        <v>1440</v>
      </c>
      <c r="E26" s="14">
        <f t="shared" si="0"/>
        <v>100</v>
      </c>
      <c r="G26" s="11">
        <v>94</v>
      </c>
      <c r="H26" s="14">
        <f t="shared" si="1"/>
        <v>100</v>
      </c>
    </row>
    <row r="27" spans="1:8" ht="18" customHeight="1">
      <c r="A27" s="13" t="s">
        <v>300</v>
      </c>
      <c r="B27" s="13" t="s">
        <v>301</v>
      </c>
      <c r="C27" s="20"/>
      <c r="D27" s="15">
        <v>57</v>
      </c>
      <c r="E27" s="14">
        <f t="shared" si="0"/>
        <v>100</v>
      </c>
      <c r="G27" s="11">
        <v>5</v>
      </c>
      <c r="H27" s="14">
        <f t="shared" si="1"/>
        <v>100</v>
      </c>
    </row>
    <row r="28" spans="1:8" ht="18" customHeight="1">
      <c r="A28" s="13" t="s">
        <v>80</v>
      </c>
      <c r="B28" s="13" t="s">
        <v>81</v>
      </c>
      <c r="C28" s="15"/>
      <c r="D28" s="15">
        <v>61</v>
      </c>
      <c r="E28" s="14">
        <f t="shared" si="0"/>
        <v>100</v>
      </c>
      <c r="G28" s="11">
        <v>1</v>
      </c>
      <c r="H28" s="14">
        <f t="shared" si="1"/>
        <v>100</v>
      </c>
    </row>
    <row r="29" spans="1:8" ht="18" customHeight="1">
      <c r="A29" s="13" t="s">
        <v>254</v>
      </c>
      <c r="B29" s="13" t="s">
        <v>253</v>
      </c>
      <c r="C29" s="19"/>
      <c r="D29" s="15">
        <v>48</v>
      </c>
      <c r="E29" s="14">
        <f t="shared" si="0"/>
        <v>100</v>
      </c>
      <c r="G29" s="11">
        <v>3</v>
      </c>
      <c r="H29" s="14">
        <f t="shared" si="1"/>
        <v>100</v>
      </c>
    </row>
    <row r="30" spans="1:8" ht="18" customHeight="1">
      <c r="A30" s="13" t="s">
        <v>49</v>
      </c>
      <c r="B30" s="13" t="s">
        <v>50</v>
      </c>
      <c r="C30" s="15"/>
      <c r="D30" s="15">
        <v>182</v>
      </c>
      <c r="E30" s="14">
        <f t="shared" si="0"/>
        <v>100</v>
      </c>
      <c r="G30" s="11">
        <v>9</v>
      </c>
      <c r="H30" s="14">
        <f t="shared" si="1"/>
        <v>100</v>
      </c>
    </row>
    <row r="31" spans="1:8" ht="18" customHeight="1">
      <c r="A31" s="13" t="s">
        <v>110</v>
      </c>
      <c r="B31" s="13" t="s">
        <v>111</v>
      </c>
      <c r="C31" s="15"/>
      <c r="D31" s="15">
        <v>38</v>
      </c>
      <c r="E31" s="14">
        <f t="shared" si="0"/>
        <v>100</v>
      </c>
      <c r="G31" s="11">
        <v>2</v>
      </c>
      <c r="H31" s="14">
        <f t="shared" si="1"/>
        <v>100</v>
      </c>
    </row>
    <row r="32" spans="1:8" ht="18" customHeight="1">
      <c r="A32" s="13" t="s">
        <v>384</v>
      </c>
      <c r="B32" s="13" t="s">
        <v>385</v>
      </c>
      <c r="C32" s="15"/>
      <c r="D32" s="15">
        <v>38</v>
      </c>
      <c r="E32" s="14">
        <f t="shared" si="0"/>
        <v>100</v>
      </c>
      <c r="G32" s="11">
        <v>2</v>
      </c>
      <c r="H32" s="14">
        <f t="shared" si="1"/>
        <v>100</v>
      </c>
    </row>
    <row r="33" spans="1:8" ht="18" customHeight="1">
      <c r="A33" s="13" t="s">
        <v>38</v>
      </c>
      <c r="B33" s="13" t="s">
        <v>39</v>
      </c>
      <c r="C33" s="15">
        <v>370</v>
      </c>
      <c r="D33" s="15">
        <v>2565</v>
      </c>
      <c r="E33" s="14">
        <f t="shared" si="0"/>
        <v>87.393526405451453</v>
      </c>
      <c r="F33" s="11">
        <v>26</v>
      </c>
      <c r="G33" s="11">
        <v>135</v>
      </c>
      <c r="H33" s="14">
        <f t="shared" si="1"/>
        <v>83.850931677018636</v>
      </c>
    </row>
    <row r="34" spans="1:8" ht="18" customHeight="1">
      <c r="A34" s="13" t="s">
        <v>261</v>
      </c>
      <c r="B34" s="13" t="s">
        <v>262</v>
      </c>
      <c r="C34" s="15">
        <v>1</v>
      </c>
      <c r="D34" s="15">
        <v>37</v>
      </c>
      <c r="E34" s="14">
        <f t="shared" si="0"/>
        <v>97.368421052631575</v>
      </c>
      <c r="G34" s="11">
        <v>1</v>
      </c>
      <c r="H34" s="14">
        <f t="shared" si="1"/>
        <v>100</v>
      </c>
    </row>
    <row r="35" spans="1:8" ht="18" customHeight="1">
      <c r="A35" s="13" t="s">
        <v>476</v>
      </c>
      <c r="B35" s="13" t="s">
        <v>477</v>
      </c>
      <c r="C35" s="15"/>
      <c r="D35" s="15">
        <v>95</v>
      </c>
      <c r="E35" s="14">
        <f t="shared" si="0"/>
        <v>100</v>
      </c>
      <c r="H35" s="14" t="e">
        <f t="shared" si="1"/>
        <v>#DIV/0!</v>
      </c>
    </row>
    <row r="36" spans="1:8" ht="18" customHeight="1">
      <c r="A36" s="13" t="s">
        <v>267</v>
      </c>
      <c r="B36" s="13" t="s">
        <v>268</v>
      </c>
      <c r="C36" s="15"/>
      <c r="D36" s="15">
        <v>71</v>
      </c>
      <c r="E36" s="14">
        <f t="shared" si="0"/>
        <v>100</v>
      </c>
      <c r="G36" s="11">
        <v>4</v>
      </c>
      <c r="H36" s="14">
        <f t="shared" si="1"/>
        <v>100</v>
      </c>
    </row>
    <row r="37" spans="1:8" ht="18" customHeight="1">
      <c r="A37" s="13" t="s">
        <v>380</v>
      </c>
      <c r="B37" s="13" t="s">
        <v>381</v>
      </c>
      <c r="C37" s="15"/>
      <c r="D37" s="15">
        <v>82</v>
      </c>
      <c r="E37" s="14">
        <f t="shared" si="0"/>
        <v>100</v>
      </c>
      <c r="G37" s="11">
        <v>2</v>
      </c>
      <c r="H37" s="14">
        <f t="shared" si="1"/>
        <v>100</v>
      </c>
    </row>
    <row r="38" spans="1:8" ht="18" customHeight="1">
      <c r="A38" s="13" t="s">
        <v>501</v>
      </c>
      <c r="B38" s="13" t="s">
        <v>502</v>
      </c>
      <c r="C38" s="15"/>
      <c r="D38" s="15">
        <v>103</v>
      </c>
      <c r="E38" s="14">
        <f t="shared" si="0"/>
        <v>100</v>
      </c>
      <c r="G38" s="11">
        <v>3</v>
      </c>
      <c r="H38" s="14">
        <f t="shared" si="1"/>
        <v>100</v>
      </c>
    </row>
    <row r="39" spans="1:8" ht="18" customHeight="1">
      <c r="A39" s="13" t="s">
        <v>22</v>
      </c>
      <c r="B39" s="13" t="s">
        <v>21</v>
      </c>
      <c r="C39" s="15"/>
      <c r="D39" s="15">
        <v>153</v>
      </c>
      <c r="E39" s="14">
        <f t="shared" si="0"/>
        <v>100</v>
      </c>
      <c r="G39" s="11">
        <v>5</v>
      </c>
      <c r="H39" s="14">
        <f t="shared" si="1"/>
        <v>100</v>
      </c>
    </row>
    <row r="40" spans="1:8" ht="18" customHeight="1">
      <c r="A40" s="13" t="s">
        <v>127</v>
      </c>
      <c r="B40" s="13" t="s">
        <v>128</v>
      </c>
      <c r="C40" s="15"/>
      <c r="D40" s="15">
        <v>34</v>
      </c>
      <c r="E40" s="14">
        <f t="shared" si="0"/>
        <v>100</v>
      </c>
      <c r="G40" s="11">
        <v>3</v>
      </c>
      <c r="H40" s="14">
        <f t="shared" si="1"/>
        <v>100</v>
      </c>
    </row>
    <row r="41" spans="1:8" ht="18" customHeight="1">
      <c r="A41" s="13" t="s">
        <v>306</v>
      </c>
      <c r="B41" s="13" t="s">
        <v>307</v>
      </c>
      <c r="C41" s="15"/>
      <c r="D41" s="15">
        <v>68</v>
      </c>
      <c r="E41" s="14">
        <f t="shared" si="0"/>
        <v>100</v>
      </c>
      <c r="G41" s="11">
        <v>9</v>
      </c>
      <c r="H41" s="14">
        <f t="shared" si="1"/>
        <v>100</v>
      </c>
    </row>
    <row r="42" spans="1:8" ht="18" customHeight="1">
      <c r="A42" s="13" t="s">
        <v>391</v>
      </c>
      <c r="B42" s="13" t="s">
        <v>392</v>
      </c>
      <c r="C42" s="15"/>
      <c r="D42" s="15">
        <v>65</v>
      </c>
      <c r="E42" s="14">
        <f t="shared" si="0"/>
        <v>100</v>
      </c>
      <c r="G42" s="11">
        <v>3</v>
      </c>
      <c r="H42" s="14">
        <f t="shared" si="1"/>
        <v>100</v>
      </c>
    </row>
    <row r="43" spans="1:8" ht="18" customHeight="1">
      <c r="A43" s="13" t="s">
        <v>374</v>
      </c>
      <c r="B43" s="13" t="s">
        <v>375</v>
      </c>
      <c r="C43" s="15"/>
      <c r="D43" s="15">
        <v>108</v>
      </c>
      <c r="E43" s="14">
        <f t="shared" si="0"/>
        <v>100</v>
      </c>
      <c r="G43" s="11">
        <v>4</v>
      </c>
      <c r="H43" s="14">
        <f t="shared" si="1"/>
        <v>100</v>
      </c>
    </row>
    <row r="44" spans="1:8" ht="18" customHeight="1">
      <c r="A44" s="13" t="s">
        <v>213</v>
      </c>
      <c r="B44" s="13" t="s">
        <v>214</v>
      </c>
      <c r="C44" s="15"/>
      <c r="D44" s="15">
        <v>81</v>
      </c>
      <c r="E44" s="14">
        <f t="shared" si="0"/>
        <v>100</v>
      </c>
      <c r="G44" s="11">
        <v>2</v>
      </c>
      <c r="H44" s="14">
        <f t="shared" si="1"/>
        <v>100</v>
      </c>
    </row>
    <row r="45" spans="1:8" ht="18" customHeight="1">
      <c r="A45" s="13" t="s">
        <v>221</v>
      </c>
      <c r="B45" s="13" t="s">
        <v>222</v>
      </c>
      <c r="C45" s="18"/>
      <c r="D45" s="15">
        <v>59</v>
      </c>
      <c r="E45" s="14">
        <f t="shared" si="0"/>
        <v>100</v>
      </c>
      <c r="G45" s="11">
        <v>2</v>
      </c>
      <c r="H45" s="14">
        <f t="shared" si="1"/>
        <v>100</v>
      </c>
    </row>
    <row r="46" spans="1:8" ht="18" customHeight="1">
      <c r="A46" s="13" t="s">
        <v>486</v>
      </c>
      <c r="B46" s="13" t="s">
        <v>487</v>
      </c>
      <c r="C46" s="18"/>
      <c r="D46" s="18">
        <v>42</v>
      </c>
      <c r="E46" s="14">
        <f t="shared" si="0"/>
        <v>100</v>
      </c>
      <c r="H46" s="14" t="e">
        <f t="shared" si="1"/>
        <v>#DIV/0!</v>
      </c>
    </row>
    <row r="47" spans="1:8" ht="18" customHeight="1">
      <c r="A47" s="13" t="s">
        <v>160</v>
      </c>
      <c r="B47" s="13" t="s">
        <v>161</v>
      </c>
      <c r="C47" s="15"/>
      <c r="D47" s="15">
        <v>25</v>
      </c>
      <c r="E47" s="14">
        <f t="shared" si="0"/>
        <v>100</v>
      </c>
      <c r="H47" s="14" t="e">
        <f t="shared" si="1"/>
        <v>#DIV/0!</v>
      </c>
    </row>
    <row r="48" spans="1:8" ht="18" customHeight="1">
      <c r="A48" s="13" t="s">
        <v>302</v>
      </c>
      <c r="B48" s="13" t="s">
        <v>303</v>
      </c>
      <c r="C48" s="15"/>
      <c r="D48" s="15">
        <v>125</v>
      </c>
      <c r="E48" s="14">
        <f t="shared" si="0"/>
        <v>100</v>
      </c>
      <c r="H48" s="14" t="e">
        <f t="shared" si="1"/>
        <v>#DIV/0!</v>
      </c>
    </row>
    <row r="49" spans="1:8" ht="18" customHeight="1">
      <c r="A49" s="13" t="s">
        <v>116</v>
      </c>
      <c r="B49" s="13" t="s">
        <v>115</v>
      </c>
      <c r="C49" s="15"/>
      <c r="D49" s="15">
        <v>69</v>
      </c>
      <c r="E49" s="14">
        <f t="shared" si="0"/>
        <v>100</v>
      </c>
      <c r="G49" s="11">
        <v>2</v>
      </c>
      <c r="H49" s="14">
        <f t="shared" si="1"/>
        <v>100</v>
      </c>
    </row>
    <row r="50" spans="1:8" ht="18" customHeight="1">
      <c r="A50" s="13" t="s">
        <v>482</v>
      </c>
      <c r="B50" s="13" t="s">
        <v>483</v>
      </c>
      <c r="C50" s="15"/>
      <c r="D50" s="15">
        <v>80</v>
      </c>
      <c r="E50" s="14">
        <f t="shared" si="0"/>
        <v>100</v>
      </c>
      <c r="G50" s="11">
        <v>2</v>
      </c>
      <c r="H50" s="14">
        <f t="shared" si="1"/>
        <v>100</v>
      </c>
    </row>
    <row r="51" spans="1:8" ht="18" customHeight="1">
      <c r="A51" s="13" t="s">
        <v>34</v>
      </c>
      <c r="B51" s="13" t="s">
        <v>35</v>
      </c>
      <c r="C51" s="15">
        <v>19</v>
      </c>
      <c r="D51" s="15">
        <v>4641</v>
      </c>
      <c r="E51" s="14">
        <f t="shared" si="0"/>
        <v>99.592274678111593</v>
      </c>
      <c r="G51" s="11">
        <v>332</v>
      </c>
      <c r="H51" s="14">
        <f t="shared" si="1"/>
        <v>100</v>
      </c>
    </row>
    <row r="52" spans="1:8" ht="18" customHeight="1">
      <c r="A52" s="13" t="s">
        <v>275</v>
      </c>
      <c r="B52" s="13" t="s">
        <v>276</v>
      </c>
      <c r="C52" s="20">
        <v>2</v>
      </c>
      <c r="D52" s="15">
        <v>33</v>
      </c>
      <c r="E52" s="14">
        <f t="shared" si="0"/>
        <v>94.285714285714292</v>
      </c>
      <c r="G52" s="11">
        <v>1</v>
      </c>
      <c r="H52" s="14">
        <f t="shared" si="1"/>
        <v>100</v>
      </c>
    </row>
    <row r="53" spans="1:8" ht="18" customHeight="1">
      <c r="A53" s="13" t="s">
        <v>188</v>
      </c>
      <c r="B53" s="13" t="s">
        <v>189</v>
      </c>
      <c r="C53" s="20">
        <v>5</v>
      </c>
      <c r="D53" s="15">
        <v>80</v>
      </c>
      <c r="E53" s="14">
        <f t="shared" si="0"/>
        <v>94.117647058823536</v>
      </c>
      <c r="G53" s="11">
        <v>3</v>
      </c>
      <c r="H53" s="14">
        <f t="shared" si="1"/>
        <v>100</v>
      </c>
    </row>
    <row r="54" spans="1:8" ht="18" customHeight="1">
      <c r="A54" s="13" t="s">
        <v>51</v>
      </c>
      <c r="B54" s="13" t="s">
        <v>52</v>
      </c>
      <c r="C54" s="15">
        <v>14</v>
      </c>
      <c r="D54" s="15">
        <v>85</v>
      </c>
      <c r="E54" s="14">
        <f t="shared" si="0"/>
        <v>85.858585858585855</v>
      </c>
      <c r="G54" s="11">
        <v>9</v>
      </c>
      <c r="H54" s="14">
        <f t="shared" si="1"/>
        <v>100</v>
      </c>
    </row>
    <row r="55" spans="1:8" ht="18" customHeight="1">
      <c r="A55" s="13" t="s">
        <v>478</v>
      </c>
      <c r="B55" s="13" t="s">
        <v>479</v>
      </c>
      <c r="C55" s="15">
        <v>6</v>
      </c>
      <c r="D55" s="15">
        <v>59</v>
      </c>
      <c r="E55" s="14">
        <f t="shared" si="0"/>
        <v>90.769230769230774</v>
      </c>
      <c r="G55" s="11">
        <v>3</v>
      </c>
      <c r="H55" s="14">
        <f t="shared" si="1"/>
        <v>100</v>
      </c>
    </row>
    <row r="56" spans="1:8" ht="18" customHeight="1">
      <c r="A56" s="13" t="s">
        <v>441</v>
      </c>
      <c r="B56" s="13" t="s">
        <v>442</v>
      </c>
      <c r="C56" s="15">
        <v>4</v>
      </c>
      <c r="D56" s="15">
        <v>226</v>
      </c>
      <c r="E56" s="14">
        <f t="shared" si="0"/>
        <v>98.260869565217391</v>
      </c>
      <c r="F56" s="11">
        <v>1</v>
      </c>
      <c r="G56" s="11">
        <v>8</v>
      </c>
      <c r="H56" s="14">
        <f t="shared" si="1"/>
        <v>88.888888888888886</v>
      </c>
    </row>
    <row r="57" spans="1:8" ht="18" customHeight="1">
      <c r="A57" s="13" t="s">
        <v>231</v>
      </c>
      <c r="B57" s="13" t="s">
        <v>232</v>
      </c>
      <c r="C57" s="15">
        <v>7</v>
      </c>
      <c r="D57" s="15">
        <v>148</v>
      </c>
      <c r="E57" s="14">
        <f t="shared" si="0"/>
        <v>95.483870967741936</v>
      </c>
      <c r="F57" s="11">
        <v>1</v>
      </c>
      <c r="G57" s="11">
        <v>11</v>
      </c>
      <c r="H57" s="14">
        <f t="shared" si="1"/>
        <v>91.666666666666671</v>
      </c>
    </row>
    <row r="58" spans="1:8" ht="18" customHeight="1">
      <c r="A58" s="13" t="s">
        <v>395</v>
      </c>
      <c r="B58" s="13" t="s">
        <v>396</v>
      </c>
      <c r="C58" s="15">
        <v>1</v>
      </c>
      <c r="D58" s="15">
        <v>42</v>
      </c>
      <c r="E58" s="14">
        <f t="shared" si="0"/>
        <v>97.674418604651166</v>
      </c>
      <c r="G58" s="11">
        <v>3</v>
      </c>
      <c r="H58" s="14">
        <f t="shared" si="1"/>
        <v>100</v>
      </c>
    </row>
    <row r="59" spans="1:8" ht="18" customHeight="1">
      <c r="A59" s="13" t="s">
        <v>84</v>
      </c>
      <c r="B59" s="13" t="s">
        <v>85</v>
      </c>
      <c r="C59" s="20">
        <v>1</v>
      </c>
      <c r="D59" s="15">
        <v>11</v>
      </c>
      <c r="E59" s="14">
        <f t="shared" si="0"/>
        <v>91.666666666666671</v>
      </c>
      <c r="G59" s="11">
        <v>1</v>
      </c>
      <c r="H59" s="14">
        <f t="shared" si="1"/>
        <v>100</v>
      </c>
    </row>
    <row r="60" spans="1:8" ht="18" customHeight="1">
      <c r="A60" s="13" t="s">
        <v>94</v>
      </c>
      <c r="B60" s="13" t="s">
        <v>95</v>
      </c>
      <c r="C60" s="15"/>
      <c r="D60" s="15">
        <v>6</v>
      </c>
      <c r="E60" s="14">
        <f t="shared" si="0"/>
        <v>100</v>
      </c>
      <c r="H60" s="14" t="e">
        <f t="shared" si="1"/>
        <v>#DIV/0!</v>
      </c>
    </row>
    <row r="61" spans="1:8" ht="18" customHeight="1">
      <c r="A61" s="13" t="s">
        <v>170</v>
      </c>
      <c r="B61" s="13" t="s">
        <v>171</v>
      </c>
      <c r="C61" s="15">
        <v>9</v>
      </c>
      <c r="D61" s="15">
        <v>52</v>
      </c>
      <c r="E61" s="14">
        <f t="shared" si="0"/>
        <v>85.245901639344268</v>
      </c>
      <c r="G61" s="11">
        <v>4</v>
      </c>
      <c r="H61" s="14">
        <f t="shared" si="1"/>
        <v>100</v>
      </c>
    </row>
    <row r="62" spans="1:8" ht="18" customHeight="1">
      <c r="A62" s="13" t="s">
        <v>359</v>
      </c>
      <c r="B62" s="13" t="s">
        <v>360</v>
      </c>
      <c r="C62" s="15">
        <v>2</v>
      </c>
      <c r="D62" s="15">
        <v>28</v>
      </c>
      <c r="E62" s="14">
        <f t="shared" si="0"/>
        <v>93.333333333333329</v>
      </c>
      <c r="F62" s="11">
        <v>1</v>
      </c>
      <c r="H62" s="14">
        <f t="shared" si="1"/>
        <v>0</v>
      </c>
    </row>
    <row r="63" spans="1:8" ht="18" customHeight="1">
      <c r="A63" s="13" t="s">
        <v>119</v>
      </c>
      <c r="B63" s="13" t="s">
        <v>120</v>
      </c>
      <c r="C63" s="15">
        <v>2</v>
      </c>
      <c r="D63" s="15">
        <v>47</v>
      </c>
      <c r="E63" s="14">
        <f t="shared" si="0"/>
        <v>95.91836734693878</v>
      </c>
      <c r="G63" s="11">
        <v>3</v>
      </c>
      <c r="H63" s="14">
        <f t="shared" si="1"/>
        <v>100</v>
      </c>
    </row>
    <row r="64" spans="1:8" ht="18" customHeight="1">
      <c r="A64" s="13" t="s">
        <v>411</v>
      </c>
      <c r="B64" s="13" t="s">
        <v>412</v>
      </c>
      <c r="C64" s="18"/>
      <c r="D64" s="15">
        <v>14</v>
      </c>
      <c r="E64" s="14">
        <f t="shared" si="0"/>
        <v>100</v>
      </c>
      <c r="H64" s="14" t="e">
        <f t="shared" si="1"/>
        <v>#DIV/0!</v>
      </c>
    </row>
    <row r="65" spans="1:8" ht="18" customHeight="1">
      <c r="A65" s="13" t="s">
        <v>227</v>
      </c>
      <c r="B65" s="13" t="s">
        <v>228</v>
      </c>
      <c r="C65" s="15">
        <v>3</v>
      </c>
      <c r="D65" s="15">
        <v>44</v>
      </c>
      <c r="E65" s="14">
        <f t="shared" si="0"/>
        <v>93.61702127659575</v>
      </c>
      <c r="G65" s="11">
        <v>4</v>
      </c>
      <c r="H65" s="14">
        <f t="shared" si="1"/>
        <v>100</v>
      </c>
    </row>
    <row r="66" spans="1:8" ht="18" customHeight="1">
      <c r="A66" s="13" t="s">
        <v>207</v>
      </c>
      <c r="B66" s="13" t="s">
        <v>208</v>
      </c>
      <c r="C66" s="20"/>
      <c r="D66" s="15">
        <v>15</v>
      </c>
      <c r="E66" s="14">
        <f t="shared" si="0"/>
        <v>100</v>
      </c>
      <c r="G66" s="11">
        <v>1</v>
      </c>
      <c r="H66" s="14">
        <f t="shared" si="1"/>
        <v>100</v>
      </c>
    </row>
    <row r="67" spans="1:8" ht="18" customHeight="1">
      <c r="A67" s="13" t="s">
        <v>353</v>
      </c>
      <c r="B67" s="13" t="s">
        <v>354</v>
      </c>
      <c r="C67" s="20">
        <v>7</v>
      </c>
      <c r="D67" s="15">
        <v>66</v>
      </c>
      <c r="E67" s="14">
        <f t="shared" si="0"/>
        <v>90.410958904109592</v>
      </c>
      <c r="F67" s="11">
        <v>2</v>
      </c>
      <c r="G67" s="11">
        <v>2</v>
      </c>
      <c r="H67" s="14">
        <f t="shared" si="1"/>
        <v>50</v>
      </c>
    </row>
    <row r="68" spans="1:8" ht="18" customHeight="1">
      <c r="A68" s="13" t="s">
        <v>135</v>
      </c>
      <c r="B68" s="13" t="s">
        <v>136</v>
      </c>
      <c r="C68" s="15">
        <v>1</v>
      </c>
      <c r="D68" s="15">
        <v>8</v>
      </c>
      <c r="E68" s="14">
        <f t="shared" ref="E68:E131" si="2">(D68*100)/(D68+C68)</f>
        <v>88.888888888888886</v>
      </c>
      <c r="H68" s="14" t="e">
        <f t="shared" ref="H68:H131" si="3">(G68*100)/(G68+F68)</f>
        <v>#DIV/0!</v>
      </c>
    </row>
    <row r="69" spans="1:8" ht="18" customHeight="1">
      <c r="A69" s="13" t="s">
        <v>8</v>
      </c>
      <c r="B69" s="13" t="s">
        <v>9</v>
      </c>
      <c r="C69" s="15">
        <v>18</v>
      </c>
      <c r="D69" s="15">
        <v>95</v>
      </c>
      <c r="E69" s="14">
        <f t="shared" si="2"/>
        <v>84.070796460176993</v>
      </c>
      <c r="F69" s="11">
        <v>3</v>
      </c>
      <c r="G69" s="11">
        <v>3</v>
      </c>
      <c r="H69" s="14">
        <f t="shared" si="3"/>
        <v>50</v>
      </c>
    </row>
    <row r="70" spans="1:8" ht="18" customHeight="1">
      <c r="A70" s="13" t="s">
        <v>70</v>
      </c>
      <c r="B70" s="13" t="s">
        <v>71</v>
      </c>
      <c r="C70" s="18">
        <v>2</v>
      </c>
      <c r="D70" s="18">
        <v>24</v>
      </c>
      <c r="E70" s="14">
        <f t="shared" si="2"/>
        <v>92.307692307692307</v>
      </c>
      <c r="G70" s="11">
        <v>2</v>
      </c>
      <c r="H70" s="14">
        <f t="shared" si="3"/>
        <v>100</v>
      </c>
    </row>
    <row r="71" spans="1:8" ht="18" customHeight="1">
      <c r="A71" s="13" t="s">
        <v>263</v>
      </c>
      <c r="B71" s="13" t="s">
        <v>264</v>
      </c>
      <c r="C71" s="15">
        <v>7</v>
      </c>
      <c r="D71" s="15">
        <v>42</v>
      </c>
      <c r="E71" s="14">
        <f t="shared" si="2"/>
        <v>85.714285714285708</v>
      </c>
      <c r="F71" s="11">
        <v>1</v>
      </c>
      <c r="G71" s="11">
        <v>5</v>
      </c>
      <c r="H71" s="14">
        <f t="shared" si="3"/>
        <v>83.333333333333329</v>
      </c>
    </row>
    <row r="72" spans="1:8" ht="18" customHeight="1">
      <c r="A72" s="13" t="s">
        <v>209</v>
      </c>
      <c r="B72" s="13" t="s">
        <v>210</v>
      </c>
      <c r="C72" s="20">
        <v>3</v>
      </c>
      <c r="D72" s="15">
        <v>17</v>
      </c>
      <c r="E72" s="14">
        <f t="shared" si="2"/>
        <v>85</v>
      </c>
      <c r="H72" s="14" t="e">
        <f t="shared" si="3"/>
        <v>#DIV/0!</v>
      </c>
    </row>
    <row r="73" spans="1:8" ht="18" customHeight="1">
      <c r="A73" s="13" t="s">
        <v>57</v>
      </c>
      <c r="B73" s="13" t="s">
        <v>58</v>
      </c>
      <c r="C73" s="15">
        <v>4</v>
      </c>
      <c r="D73" s="15">
        <v>57</v>
      </c>
      <c r="E73" s="14">
        <f t="shared" si="2"/>
        <v>93.442622950819668</v>
      </c>
      <c r="G73" s="11">
        <v>3</v>
      </c>
      <c r="H73" s="14">
        <f t="shared" si="3"/>
        <v>100</v>
      </c>
    </row>
    <row r="74" spans="1:8" ht="18" customHeight="1">
      <c r="A74" s="13" t="s">
        <v>6</v>
      </c>
      <c r="B74" s="13" t="s">
        <v>7</v>
      </c>
      <c r="C74" s="20"/>
      <c r="D74" s="20">
        <v>3</v>
      </c>
      <c r="E74" s="14">
        <f t="shared" si="2"/>
        <v>100</v>
      </c>
      <c r="H74" s="14" t="e">
        <f t="shared" si="3"/>
        <v>#DIV/0!</v>
      </c>
    </row>
    <row r="75" spans="1:8" ht="18" customHeight="1">
      <c r="A75" s="13" t="s">
        <v>133</v>
      </c>
      <c r="B75" s="13" t="s">
        <v>134</v>
      </c>
      <c r="C75" s="20">
        <v>7</v>
      </c>
      <c r="D75" s="20">
        <v>72</v>
      </c>
      <c r="E75" s="14">
        <f t="shared" si="2"/>
        <v>91.139240506329116</v>
      </c>
      <c r="F75" s="11">
        <v>2</v>
      </c>
      <c r="G75" s="11">
        <v>6</v>
      </c>
      <c r="H75" s="14">
        <f t="shared" si="3"/>
        <v>75</v>
      </c>
    </row>
    <row r="76" spans="1:8" ht="18" customHeight="1">
      <c r="A76" s="13" t="s">
        <v>451</v>
      </c>
      <c r="B76" s="13" t="s">
        <v>452</v>
      </c>
      <c r="C76" s="15"/>
      <c r="D76" s="15"/>
      <c r="E76" s="14" t="e">
        <f t="shared" si="2"/>
        <v>#DIV/0!</v>
      </c>
      <c r="H76" s="14" t="e">
        <f t="shared" si="3"/>
        <v>#DIV/0!</v>
      </c>
    </row>
    <row r="77" spans="1:8" ht="18" customHeight="1">
      <c r="A77" s="13" t="s">
        <v>141</v>
      </c>
      <c r="B77" s="13" t="s">
        <v>142</v>
      </c>
      <c r="C77" s="15">
        <v>10</v>
      </c>
      <c r="D77" s="15">
        <v>120</v>
      </c>
      <c r="E77" s="14">
        <f t="shared" si="2"/>
        <v>92.307692307692307</v>
      </c>
      <c r="G77" s="11">
        <v>7</v>
      </c>
      <c r="H77" s="14">
        <f t="shared" si="3"/>
        <v>100</v>
      </c>
    </row>
    <row r="78" spans="1:8" ht="18" customHeight="1">
      <c r="A78" s="13" t="s">
        <v>364</v>
      </c>
      <c r="B78" s="13" t="s">
        <v>365</v>
      </c>
      <c r="C78" s="20"/>
      <c r="D78" s="20"/>
      <c r="E78" s="14" t="e">
        <f t="shared" si="2"/>
        <v>#DIV/0!</v>
      </c>
      <c r="H78" s="14" t="e">
        <f t="shared" si="3"/>
        <v>#DIV/0!</v>
      </c>
    </row>
    <row r="79" spans="1:8" ht="18" customHeight="1">
      <c r="A79" s="13" t="s">
        <v>233</v>
      </c>
      <c r="B79" s="13" t="s">
        <v>234</v>
      </c>
      <c r="C79" s="15">
        <v>6</v>
      </c>
      <c r="D79" s="15">
        <v>47</v>
      </c>
      <c r="E79" s="14">
        <f t="shared" si="2"/>
        <v>88.679245283018872</v>
      </c>
      <c r="G79" s="11">
        <v>2</v>
      </c>
      <c r="H79" s="14">
        <f t="shared" si="3"/>
        <v>100</v>
      </c>
    </row>
    <row r="80" spans="1:8" ht="18" customHeight="1">
      <c r="A80" s="13" t="s">
        <v>61</v>
      </c>
      <c r="B80" s="13" t="s">
        <v>62</v>
      </c>
      <c r="C80" s="18">
        <v>57</v>
      </c>
      <c r="D80" s="15">
        <v>285</v>
      </c>
      <c r="E80" s="14">
        <f t="shared" si="2"/>
        <v>83.333333333333329</v>
      </c>
      <c r="F80" s="11">
        <v>9</v>
      </c>
      <c r="G80" s="11">
        <v>33</v>
      </c>
      <c r="H80" s="14">
        <f t="shared" si="3"/>
        <v>78.571428571428569</v>
      </c>
    </row>
    <row r="81" spans="1:8" ht="18" customHeight="1">
      <c r="A81" s="13" t="s">
        <v>516</v>
      </c>
      <c r="B81" s="13" t="s">
        <v>517</v>
      </c>
      <c r="C81" s="18"/>
      <c r="D81" s="15">
        <v>37</v>
      </c>
      <c r="E81" s="14">
        <f t="shared" si="2"/>
        <v>100</v>
      </c>
      <c r="G81" s="11">
        <v>1</v>
      </c>
      <c r="H81" s="14">
        <f t="shared" si="3"/>
        <v>100</v>
      </c>
    </row>
    <row r="82" spans="1:8" ht="18" customHeight="1">
      <c r="A82" s="13" t="s">
        <v>121</v>
      </c>
      <c r="B82" s="13" t="s">
        <v>122</v>
      </c>
      <c r="C82" s="20">
        <v>10</v>
      </c>
      <c r="D82" s="15">
        <v>98</v>
      </c>
      <c r="E82" s="14">
        <f t="shared" si="2"/>
        <v>90.740740740740748</v>
      </c>
      <c r="G82" s="11">
        <v>8</v>
      </c>
      <c r="H82" s="14">
        <f t="shared" si="3"/>
        <v>100</v>
      </c>
    </row>
    <row r="83" spans="1:8" ht="18" customHeight="1">
      <c r="A83" s="13" t="s">
        <v>164</v>
      </c>
      <c r="B83" s="13" t="s">
        <v>165</v>
      </c>
      <c r="C83" s="20">
        <v>5</v>
      </c>
      <c r="D83" s="15">
        <v>28</v>
      </c>
      <c r="E83" s="14">
        <f t="shared" si="2"/>
        <v>84.848484848484844</v>
      </c>
      <c r="G83" s="11">
        <v>3</v>
      </c>
      <c r="H83" s="14">
        <f t="shared" si="3"/>
        <v>100</v>
      </c>
    </row>
    <row r="84" spans="1:8" ht="18" customHeight="1">
      <c r="A84" s="13" t="s">
        <v>217</v>
      </c>
      <c r="B84" s="13" t="s">
        <v>218</v>
      </c>
      <c r="C84" s="15">
        <v>3</v>
      </c>
      <c r="D84" s="15">
        <v>24</v>
      </c>
      <c r="E84" s="14">
        <f t="shared" si="2"/>
        <v>88.888888888888886</v>
      </c>
      <c r="H84" s="14" t="e">
        <f t="shared" si="3"/>
        <v>#DIV/0!</v>
      </c>
    </row>
    <row r="85" spans="1:8" ht="18" customHeight="1">
      <c r="A85" s="13" t="s">
        <v>90</v>
      </c>
      <c r="B85" s="13" t="s">
        <v>91</v>
      </c>
      <c r="C85" s="18">
        <v>1</v>
      </c>
      <c r="D85" s="15">
        <v>36</v>
      </c>
      <c r="E85" s="14">
        <f t="shared" si="2"/>
        <v>97.297297297297291</v>
      </c>
      <c r="G85" s="11">
        <v>2</v>
      </c>
      <c r="H85" s="14">
        <f t="shared" si="3"/>
        <v>100</v>
      </c>
    </row>
    <row r="86" spans="1:8" ht="18" customHeight="1">
      <c r="A86" s="13" t="s">
        <v>157</v>
      </c>
      <c r="B86" s="13" t="s">
        <v>158</v>
      </c>
      <c r="C86" s="15">
        <v>5</v>
      </c>
      <c r="D86" s="15">
        <v>41</v>
      </c>
      <c r="E86" s="14">
        <f t="shared" si="2"/>
        <v>89.130434782608702</v>
      </c>
      <c r="F86" s="11">
        <v>1</v>
      </c>
      <c r="H86" s="14">
        <f t="shared" si="3"/>
        <v>0</v>
      </c>
    </row>
    <row r="87" spans="1:8" ht="18" customHeight="1">
      <c r="A87" s="13" t="s">
        <v>421</v>
      </c>
      <c r="B87" s="13" t="s">
        <v>422</v>
      </c>
      <c r="C87" s="19"/>
      <c r="D87" s="20"/>
      <c r="E87" s="14" t="e">
        <f t="shared" si="2"/>
        <v>#DIV/0!</v>
      </c>
      <c r="H87" s="14" t="e">
        <f t="shared" si="3"/>
        <v>#DIV/0!</v>
      </c>
    </row>
    <row r="88" spans="1:8" ht="18" customHeight="1">
      <c r="A88" s="13" t="s">
        <v>66</v>
      </c>
      <c r="B88" s="13" t="s">
        <v>67</v>
      </c>
      <c r="C88" s="15">
        <v>38</v>
      </c>
      <c r="D88" s="15">
        <v>2670</v>
      </c>
      <c r="E88" s="14">
        <f t="shared" si="2"/>
        <v>98.596750369276222</v>
      </c>
      <c r="G88" s="11">
        <v>162</v>
      </c>
      <c r="H88" s="14">
        <f t="shared" si="3"/>
        <v>100</v>
      </c>
    </row>
    <row r="89" spans="1:8" ht="18" customHeight="1">
      <c r="A89" s="13" t="s">
        <v>100</v>
      </c>
      <c r="B89" s="13" t="s">
        <v>101</v>
      </c>
      <c r="C89" s="15"/>
      <c r="D89" s="15">
        <v>38</v>
      </c>
      <c r="E89" s="14">
        <f t="shared" si="2"/>
        <v>100</v>
      </c>
      <c r="H89" s="14" t="e">
        <f t="shared" si="3"/>
        <v>#DIV/0!</v>
      </c>
    </row>
    <row r="90" spans="1:8" ht="18" customHeight="1">
      <c r="A90" s="13" t="s">
        <v>112</v>
      </c>
      <c r="B90" s="13" t="s">
        <v>113</v>
      </c>
      <c r="C90" s="15"/>
      <c r="D90" s="15">
        <v>12</v>
      </c>
      <c r="E90" s="14">
        <f t="shared" si="2"/>
        <v>100</v>
      </c>
      <c r="H90" s="14" t="e">
        <f t="shared" si="3"/>
        <v>#DIV/0!</v>
      </c>
    </row>
    <row r="91" spans="1:8" ht="18" customHeight="1">
      <c r="A91" s="13" t="s">
        <v>131</v>
      </c>
      <c r="B91" s="13" t="s">
        <v>132</v>
      </c>
      <c r="C91" s="18"/>
      <c r="D91" s="15">
        <v>9</v>
      </c>
      <c r="E91" s="14">
        <f t="shared" si="2"/>
        <v>100</v>
      </c>
      <c r="H91" s="14" t="e">
        <f t="shared" si="3"/>
        <v>#DIV/0!</v>
      </c>
    </row>
    <row r="92" spans="1:8" ht="18" customHeight="1">
      <c r="A92" s="13" t="s">
        <v>29</v>
      </c>
      <c r="B92" s="13" t="s">
        <v>30</v>
      </c>
      <c r="C92" s="20"/>
      <c r="D92" s="15">
        <v>8</v>
      </c>
      <c r="E92" s="14">
        <f t="shared" si="2"/>
        <v>100</v>
      </c>
      <c r="H92" s="14" t="e">
        <f t="shared" si="3"/>
        <v>#DIV/0!</v>
      </c>
    </row>
    <row r="93" spans="1:8" ht="18" customHeight="1">
      <c r="A93" s="13" t="s">
        <v>549</v>
      </c>
      <c r="B93" s="13" t="s">
        <v>550</v>
      </c>
      <c r="C93" s="20"/>
      <c r="D93" s="15">
        <v>7</v>
      </c>
      <c r="E93" s="14">
        <f t="shared" si="2"/>
        <v>100</v>
      </c>
      <c r="H93" s="14" t="e">
        <f t="shared" si="3"/>
        <v>#DIV/0!</v>
      </c>
    </row>
    <row r="94" spans="1:8" ht="18" customHeight="1">
      <c r="A94" s="13" t="s">
        <v>63</v>
      </c>
      <c r="B94" s="13" t="s">
        <v>62</v>
      </c>
      <c r="C94" s="15">
        <v>2</v>
      </c>
      <c r="D94" s="15">
        <v>28</v>
      </c>
      <c r="E94" s="14">
        <f t="shared" si="2"/>
        <v>93.333333333333329</v>
      </c>
      <c r="G94" s="11">
        <v>1</v>
      </c>
      <c r="H94" s="14">
        <f t="shared" si="3"/>
        <v>100</v>
      </c>
    </row>
    <row r="95" spans="1:8" ht="18" customHeight="1">
      <c r="A95" s="13" t="s">
        <v>464</v>
      </c>
      <c r="B95" s="13" t="s">
        <v>465</v>
      </c>
      <c r="C95" s="20"/>
      <c r="D95" s="15">
        <v>2</v>
      </c>
      <c r="E95" s="14">
        <f t="shared" si="2"/>
        <v>100</v>
      </c>
      <c r="H95" s="14" t="e">
        <f t="shared" si="3"/>
        <v>#DIV/0!</v>
      </c>
    </row>
    <row r="96" spans="1:8" ht="18" customHeight="1">
      <c r="A96" s="13" t="s">
        <v>290</v>
      </c>
      <c r="B96" s="13" t="s">
        <v>291</v>
      </c>
      <c r="C96" s="15">
        <v>11</v>
      </c>
      <c r="D96" s="15">
        <v>81</v>
      </c>
      <c r="E96" s="14">
        <f t="shared" si="2"/>
        <v>88.043478260869563</v>
      </c>
      <c r="H96" s="14" t="e">
        <f t="shared" si="3"/>
        <v>#DIV/0!</v>
      </c>
    </row>
    <row r="97" spans="1:8" ht="18" customHeight="1">
      <c r="A97" s="13" t="s">
        <v>288</v>
      </c>
      <c r="B97" s="13" t="s">
        <v>289</v>
      </c>
      <c r="C97" s="15"/>
      <c r="D97" s="15">
        <v>17</v>
      </c>
      <c r="E97" s="14">
        <f t="shared" si="2"/>
        <v>100</v>
      </c>
      <c r="H97" s="14" t="e">
        <f t="shared" si="3"/>
        <v>#DIV/0!</v>
      </c>
    </row>
    <row r="98" spans="1:8" ht="18" customHeight="1">
      <c r="A98" s="13" t="s">
        <v>201</v>
      </c>
      <c r="B98" s="13" t="s">
        <v>202</v>
      </c>
      <c r="C98" s="15"/>
      <c r="D98" s="15"/>
      <c r="E98" s="14" t="e">
        <f t="shared" si="2"/>
        <v>#DIV/0!</v>
      </c>
      <c r="H98" s="14" t="e">
        <f t="shared" si="3"/>
        <v>#DIV/0!</v>
      </c>
    </row>
    <row r="99" spans="1:8" ht="18" customHeight="1">
      <c r="A99" s="13" t="s">
        <v>499</v>
      </c>
      <c r="B99" s="13" t="s">
        <v>500</v>
      </c>
      <c r="C99" s="15">
        <v>1</v>
      </c>
      <c r="D99" s="15">
        <v>46</v>
      </c>
      <c r="E99" s="14">
        <f t="shared" si="2"/>
        <v>97.872340425531917</v>
      </c>
      <c r="H99" s="14" t="e">
        <f t="shared" si="3"/>
        <v>#DIV/0!</v>
      </c>
    </row>
    <row r="100" spans="1:8" ht="18" customHeight="1">
      <c r="A100" s="13" t="s">
        <v>76</v>
      </c>
      <c r="B100" s="13" t="s">
        <v>77</v>
      </c>
      <c r="C100" s="18">
        <v>4</v>
      </c>
      <c r="D100" s="15">
        <v>35</v>
      </c>
      <c r="E100" s="14">
        <f t="shared" si="2"/>
        <v>89.743589743589737</v>
      </c>
      <c r="H100" s="14" t="e">
        <f t="shared" si="3"/>
        <v>#DIV/0!</v>
      </c>
    </row>
    <row r="101" spans="1:8" ht="18" customHeight="1">
      <c r="A101" s="13" t="s">
        <v>425</v>
      </c>
      <c r="B101" s="13" t="s">
        <v>426</v>
      </c>
      <c r="C101" s="20"/>
      <c r="D101" s="15">
        <v>8</v>
      </c>
      <c r="E101" s="14">
        <f t="shared" si="2"/>
        <v>100</v>
      </c>
      <c r="H101" s="14" t="e">
        <f t="shared" si="3"/>
        <v>#DIV/0!</v>
      </c>
    </row>
    <row r="102" spans="1:8" ht="18" customHeight="1">
      <c r="A102" s="13" t="s">
        <v>541</v>
      </c>
      <c r="B102" s="13" t="s">
        <v>542</v>
      </c>
      <c r="C102" s="18"/>
      <c r="D102" s="15">
        <v>95</v>
      </c>
      <c r="E102" s="14">
        <f t="shared" si="2"/>
        <v>100</v>
      </c>
      <c r="H102" s="14" t="e">
        <f t="shared" si="3"/>
        <v>#DIV/0!</v>
      </c>
    </row>
    <row r="103" spans="1:8" ht="18" customHeight="1">
      <c r="A103" s="13" t="s">
        <v>176</v>
      </c>
      <c r="B103" s="13" t="s">
        <v>177</v>
      </c>
      <c r="C103" s="15">
        <v>1</v>
      </c>
      <c r="D103" s="15">
        <v>23</v>
      </c>
      <c r="E103" s="14">
        <f t="shared" si="2"/>
        <v>95.833333333333329</v>
      </c>
      <c r="H103" s="14" t="e">
        <f t="shared" si="3"/>
        <v>#DIV/0!</v>
      </c>
    </row>
    <row r="104" spans="1:8" ht="18" customHeight="1">
      <c r="A104" s="13" t="s">
        <v>18</v>
      </c>
      <c r="B104" s="13" t="s">
        <v>19</v>
      </c>
      <c r="C104" s="19">
        <v>2</v>
      </c>
      <c r="D104" s="15">
        <v>36</v>
      </c>
      <c r="E104" s="14">
        <f t="shared" si="2"/>
        <v>94.736842105263165</v>
      </c>
      <c r="H104" s="14" t="e">
        <f t="shared" si="3"/>
        <v>#DIV/0!</v>
      </c>
    </row>
    <row r="105" spans="1:8" ht="18" customHeight="1">
      <c r="A105" s="13" t="s">
        <v>98</v>
      </c>
      <c r="B105" s="13" t="s">
        <v>99</v>
      </c>
      <c r="C105" s="15">
        <v>7</v>
      </c>
      <c r="D105" s="15">
        <v>102</v>
      </c>
      <c r="E105" s="14">
        <f t="shared" si="2"/>
        <v>93.577981651376149</v>
      </c>
      <c r="H105" s="14" t="e">
        <f t="shared" si="3"/>
        <v>#DIV/0!</v>
      </c>
    </row>
    <row r="106" spans="1:8" ht="18" customHeight="1">
      <c r="A106" s="13" t="s">
        <v>283</v>
      </c>
      <c r="B106" s="13" t="s">
        <v>284</v>
      </c>
      <c r="C106" s="15"/>
      <c r="D106" s="15">
        <v>42</v>
      </c>
      <c r="E106" s="14">
        <f t="shared" si="2"/>
        <v>100</v>
      </c>
      <c r="H106" s="14" t="e">
        <f t="shared" si="3"/>
        <v>#DIV/0!</v>
      </c>
    </row>
    <row r="107" spans="1:8" ht="18" customHeight="1">
      <c r="A107" s="13" t="s">
        <v>269</v>
      </c>
      <c r="B107" s="13" t="s">
        <v>270</v>
      </c>
      <c r="C107" s="20">
        <v>1</v>
      </c>
      <c r="D107" s="15">
        <v>38</v>
      </c>
      <c r="E107" s="14">
        <f t="shared" si="2"/>
        <v>97.435897435897431</v>
      </c>
      <c r="G107" s="11">
        <v>1</v>
      </c>
      <c r="H107" s="14">
        <f t="shared" si="3"/>
        <v>100</v>
      </c>
    </row>
    <row r="108" spans="1:8" ht="18" customHeight="1">
      <c r="A108" s="13" t="s">
        <v>449</v>
      </c>
      <c r="B108" s="13" t="s">
        <v>450</v>
      </c>
      <c r="C108" s="15"/>
      <c r="D108" s="15">
        <v>38</v>
      </c>
      <c r="E108" s="14">
        <f t="shared" si="2"/>
        <v>100</v>
      </c>
      <c r="H108" s="14" t="e">
        <f t="shared" si="3"/>
        <v>#DIV/0!</v>
      </c>
    </row>
    <row r="109" spans="1:8" ht="18" customHeight="1">
      <c r="A109" s="13" t="s">
        <v>229</v>
      </c>
      <c r="B109" s="13" t="s">
        <v>230</v>
      </c>
      <c r="C109" s="15"/>
      <c r="D109" s="15">
        <v>9</v>
      </c>
      <c r="E109" s="14">
        <f t="shared" si="2"/>
        <v>100</v>
      </c>
      <c r="H109" s="14" t="e">
        <f t="shared" si="3"/>
        <v>#DIV/0!</v>
      </c>
    </row>
    <row r="110" spans="1:8" ht="18" customHeight="1">
      <c r="A110" s="13" t="s">
        <v>14</v>
      </c>
      <c r="B110" s="13" t="s">
        <v>15</v>
      </c>
      <c r="C110" s="18">
        <v>3</v>
      </c>
      <c r="D110" s="15">
        <v>37</v>
      </c>
      <c r="E110" s="14">
        <f t="shared" si="2"/>
        <v>92.5</v>
      </c>
      <c r="H110" s="14" t="e">
        <f t="shared" si="3"/>
        <v>#DIV/0!</v>
      </c>
    </row>
    <row r="111" spans="1:8" ht="18" customHeight="1">
      <c r="A111" s="13" t="s">
        <v>401</v>
      </c>
      <c r="B111" s="13" t="s">
        <v>402</v>
      </c>
      <c r="C111" s="18"/>
      <c r="D111" s="15">
        <v>11</v>
      </c>
      <c r="E111" s="14">
        <f t="shared" si="2"/>
        <v>100</v>
      </c>
      <c r="H111" s="14" t="e">
        <f t="shared" si="3"/>
        <v>#DIV/0!</v>
      </c>
    </row>
    <row r="112" spans="1:8" ht="18" customHeight="1">
      <c r="A112" s="13" t="s">
        <v>172</v>
      </c>
      <c r="B112" s="13" t="s">
        <v>173</v>
      </c>
      <c r="C112" s="20"/>
      <c r="D112" s="15">
        <v>33</v>
      </c>
      <c r="E112" s="14">
        <f t="shared" si="2"/>
        <v>100</v>
      </c>
      <c r="H112" s="14" t="e">
        <f t="shared" si="3"/>
        <v>#DIV/0!</v>
      </c>
    </row>
    <row r="113" spans="1:8" ht="18" customHeight="1">
      <c r="A113" s="13" t="s">
        <v>244</v>
      </c>
      <c r="B113" s="13" t="s">
        <v>245</v>
      </c>
      <c r="C113" s="15"/>
      <c r="D113" s="15">
        <v>23</v>
      </c>
      <c r="E113" s="14">
        <f t="shared" si="2"/>
        <v>100</v>
      </c>
      <c r="H113" s="14" t="e">
        <f t="shared" si="3"/>
        <v>#DIV/0!</v>
      </c>
    </row>
    <row r="114" spans="1:8" ht="18" customHeight="1">
      <c r="A114" s="13" t="s">
        <v>246</v>
      </c>
      <c r="B114" s="13" t="s">
        <v>247</v>
      </c>
      <c r="C114" s="15">
        <v>1</v>
      </c>
      <c r="D114" s="15">
        <v>13</v>
      </c>
      <c r="E114" s="14">
        <f t="shared" si="2"/>
        <v>92.857142857142861</v>
      </c>
      <c r="H114" s="14" t="e">
        <f t="shared" si="3"/>
        <v>#DIV/0!</v>
      </c>
    </row>
    <row r="115" spans="1:8" ht="18" customHeight="1">
      <c r="A115" s="13" t="s">
        <v>178</v>
      </c>
      <c r="B115" s="13" t="s">
        <v>179</v>
      </c>
      <c r="C115" s="15">
        <v>3</v>
      </c>
      <c r="D115" s="15">
        <v>11</v>
      </c>
      <c r="E115" s="14">
        <f t="shared" si="2"/>
        <v>78.571428571428569</v>
      </c>
      <c r="H115" s="14" t="e">
        <f t="shared" si="3"/>
        <v>#DIV/0!</v>
      </c>
    </row>
    <row r="116" spans="1:8" ht="18" customHeight="1">
      <c r="A116" s="13" t="s">
        <v>349</v>
      </c>
      <c r="B116" s="13" t="s">
        <v>350</v>
      </c>
      <c r="C116" s="15">
        <v>45</v>
      </c>
      <c r="D116" s="15">
        <v>1573</v>
      </c>
      <c r="E116" s="14">
        <f t="shared" si="2"/>
        <v>97.218788627935723</v>
      </c>
      <c r="G116" s="11">
        <v>74</v>
      </c>
      <c r="H116" s="14">
        <f t="shared" si="3"/>
        <v>100</v>
      </c>
    </row>
    <row r="117" spans="1:8" ht="18" customHeight="1">
      <c r="A117" s="13" t="s">
        <v>219</v>
      </c>
      <c r="B117" s="13" t="s">
        <v>220</v>
      </c>
      <c r="C117" s="15"/>
      <c r="D117" s="15">
        <v>61</v>
      </c>
      <c r="E117" s="14">
        <f t="shared" si="2"/>
        <v>100</v>
      </c>
      <c r="G117" s="11">
        <v>3</v>
      </c>
      <c r="H117" s="14">
        <f t="shared" si="3"/>
        <v>100</v>
      </c>
    </row>
    <row r="118" spans="1:8" ht="18" customHeight="1">
      <c r="A118" s="13" t="s">
        <v>518</v>
      </c>
      <c r="B118" s="13" t="s">
        <v>519</v>
      </c>
      <c r="C118" s="15">
        <v>1</v>
      </c>
      <c r="D118" s="15">
        <v>70</v>
      </c>
      <c r="E118" s="14">
        <f t="shared" si="2"/>
        <v>98.591549295774641</v>
      </c>
      <c r="G118" s="11">
        <v>8</v>
      </c>
      <c r="H118" s="14">
        <f t="shared" si="3"/>
        <v>100</v>
      </c>
    </row>
    <row r="119" spans="1:8" ht="18" customHeight="1">
      <c r="A119" s="13" t="s">
        <v>286</v>
      </c>
      <c r="B119" s="13" t="s">
        <v>287</v>
      </c>
      <c r="C119" s="19">
        <v>1</v>
      </c>
      <c r="D119" s="15">
        <v>102</v>
      </c>
      <c r="E119" s="14">
        <f t="shared" si="2"/>
        <v>99.029126213592235</v>
      </c>
      <c r="G119" s="11">
        <v>6</v>
      </c>
      <c r="H119" s="14">
        <f t="shared" si="3"/>
        <v>100</v>
      </c>
    </row>
    <row r="120" spans="1:8" ht="18" customHeight="1">
      <c r="A120" s="13" t="s">
        <v>378</v>
      </c>
      <c r="B120" s="13" t="s">
        <v>379</v>
      </c>
      <c r="C120" s="15">
        <v>1</v>
      </c>
      <c r="D120" s="15">
        <v>43</v>
      </c>
      <c r="E120" s="14">
        <f t="shared" si="2"/>
        <v>97.727272727272734</v>
      </c>
      <c r="H120" s="14" t="e">
        <f t="shared" si="3"/>
        <v>#DIV/0!</v>
      </c>
    </row>
    <row r="121" spans="1:8" ht="18" customHeight="1">
      <c r="A121" s="13" t="s">
        <v>194</v>
      </c>
      <c r="B121" s="13" t="s">
        <v>195</v>
      </c>
      <c r="C121" s="15">
        <v>1</v>
      </c>
      <c r="D121" s="15">
        <v>73</v>
      </c>
      <c r="E121" s="14">
        <f t="shared" si="2"/>
        <v>98.648648648648646</v>
      </c>
      <c r="G121" s="11">
        <v>2</v>
      </c>
      <c r="H121" s="14">
        <f t="shared" si="3"/>
        <v>100</v>
      </c>
    </row>
    <row r="122" spans="1:8" ht="18" customHeight="1">
      <c r="A122" s="13" t="s">
        <v>323</v>
      </c>
      <c r="B122" s="13" t="s">
        <v>324</v>
      </c>
      <c r="C122" s="15"/>
      <c r="D122" s="15">
        <v>69</v>
      </c>
      <c r="E122" s="14">
        <f t="shared" si="2"/>
        <v>100</v>
      </c>
      <c r="G122" s="11">
        <v>3</v>
      </c>
      <c r="H122" s="14">
        <f t="shared" si="3"/>
        <v>100</v>
      </c>
    </row>
    <row r="123" spans="1:8" ht="18" customHeight="1">
      <c r="A123" s="13" t="s">
        <v>31</v>
      </c>
      <c r="B123" s="13" t="s">
        <v>32</v>
      </c>
      <c r="C123" s="20">
        <v>7</v>
      </c>
      <c r="D123" s="15">
        <v>88</v>
      </c>
      <c r="E123" s="14">
        <f t="shared" si="2"/>
        <v>92.631578947368425</v>
      </c>
      <c r="F123" s="11">
        <v>1</v>
      </c>
      <c r="G123" s="11">
        <v>5</v>
      </c>
      <c r="H123" s="14">
        <f t="shared" si="3"/>
        <v>83.333333333333329</v>
      </c>
    </row>
    <row r="124" spans="1:8" ht="18" customHeight="1">
      <c r="A124" s="13" t="s">
        <v>281</v>
      </c>
      <c r="B124" s="13" t="s">
        <v>282</v>
      </c>
      <c r="C124" s="15"/>
      <c r="D124" s="15">
        <v>2771</v>
      </c>
      <c r="E124" s="14">
        <f t="shared" si="2"/>
        <v>100</v>
      </c>
      <c r="G124" s="11">
        <v>141</v>
      </c>
      <c r="H124" s="14">
        <f t="shared" si="3"/>
        <v>100</v>
      </c>
    </row>
    <row r="125" spans="1:8" ht="18" customHeight="1">
      <c r="A125" s="13" t="s">
        <v>53</v>
      </c>
      <c r="B125" s="13" t="s">
        <v>54</v>
      </c>
      <c r="C125" s="20">
        <v>1</v>
      </c>
      <c r="D125" s="15">
        <v>25</v>
      </c>
      <c r="E125" s="14">
        <f t="shared" si="2"/>
        <v>96.15384615384616</v>
      </c>
      <c r="G125" s="11">
        <v>1</v>
      </c>
      <c r="H125" s="14">
        <f t="shared" si="3"/>
        <v>100</v>
      </c>
    </row>
    <row r="126" spans="1:8" ht="18" customHeight="1">
      <c r="A126" s="13" t="s">
        <v>23</v>
      </c>
      <c r="B126" s="13" t="s">
        <v>24</v>
      </c>
      <c r="C126" s="20">
        <v>3</v>
      </c>
      <c r="D126" s="15">
        <v>52</v>
      </c>
      <c r="E126" s="14">
        <f t="shared" si="2"/>
        <v>94.545454545454547</v>
      </c>
      <c r="G126" s="11">
        <v>4</v>
      </c>
      <c r="H126" s="14">
        <f t="shared" si="3"/>
        <v>100</v>
      </c>
    </row>
    <row r="127" spans="1:8" ht="18" customHeight="1">
      <c r="A127" s="13" t="s">
        <v>474</v>
      </c>
      <c r="B127" s="13" t="s">
        <v>475</v>
      </c>
      <c r="C127" s="20">
        <v>4</v>
      </c>
      <c r="D127" s="15">
        <v>54</v>
      </c>
      <c r="E127" s="14">
        <f t="shared" si="2"/>
        <v>93.103448275862064</v>
      </c>
      <c r="G127" s="11">
        <v>2</v>
      </c>
      <c r="H127" s="14">
        <f t="shared" si="3"/>
        <v>100</v>
      </c>
    </row>
    <row r="128" spans="1:8" ht="18" customHeight="1">
      <c r="A128" s="13" t="s">
        <v>43</v>
      </c>
      <c r="B128" s="13" t="s">
        <v>44</v>
      </c>
      <c r="C128" s="20">
        <v>1</v>
      </c>
      <c r="D128" s="15">
        <v>42</v>
      </c>
      <c r="E128" s="14">
        <f t="shared" si="2"/>
        <v>97.674418604651166</v>
      </c>
      <c r="G128" s="11">
        <v>2</v>
      </c>
      <c r="H128" s="14">
        <f t="shared" si="3"/>
        <v>100</v>
      </c>
    </row>
    <row r="129" spans="1:8" ht="18" customHeight="1">
      <c r="A129" s="13" t="s">
        <v>196</v>
      </c>
      <c r="B129" s="13" t="s">
        <v>197</v>
      </c>
      <c r="C129" s="20"/>
      <c r="D129" s="15">
        <v>32</v>
      </c>
      <c r="E129" s="14">
        <f t="shared" si="2"/>
        <v>100</v>
      </c>
      <c r="G129" s="11">
        <v>2</v>
      </c>
      <c r="H129" s="14">
        <f t="shared" si="3"/>
        <v>100</v>
      </c>
    </row>
    <row r="130" spans="1:8" ht="18" customHeight="1">
      <c r="A130" s="13" t="s">
        <v>429</v>
      </c>
      <c r="B130" s="13" t="s">
        <v>430</v>
      </c>
      <c r="C130" s="20">
        <v>1</v>
      </c>
      <c r="D130" s="15">
        <v>18</v>
      </c>
      <c r="E130" s="14">
        <f t="shared" si="2"/>
        <v>94.736842105263165</v>
      </c>
      <c r="G130" s="11">
        <v>1</v>
      </c>
      <c r="H130" s="14">
        <f t="shared" si="3"/>
        <v>100</v>
      </c>
    </row>
    <row r="131" spans="1:8" ht="18" customHeight="1">
      <c r="A131" s="13" t="s">
        <v>153</v>
      </c>
      <c r="B131" s="13" t="s">
        <v>154</v>
      </c>
      <c r="C131" s="20">
        <v>1</v>
      </c>
      <c r="D131" s="15">
        <v>12</v>
      </c>
      <c r="E131" s="14">
        <f t="shared" si="2"/>
        <v>92.307692307692307</v>
      </c>
      <c r="H131" s="14" t="e">
        <f t="shared" si="3"/>
        <v>#DIV/0!</v>
      </c>
    </row>
    <row r="132" spans="1:8" ht="18" customHeight="1">
      <c r="A132" s="13" t="s">
        <v>155</v>
      </c>
      <c r="B132" s="13" t="s">
        <v>156</v>
      </c>
      <c r="C132" s="20">
        <v>1</v>
      </c>
      <c r="D132" s="15">
        <v>25</v>
      </c>
      <c r="E132" s="14">
        <f t="shared" ref="E132:E195" si="4">(D132*100)/(D132+C132)</f>
        <v>96.15384615384616</v>
      </c>
      <c r="G132" s="11">
        <v>1</v>
      </c>
      <c r="H132" s="14">
        <f t="shared" ref="H132:H195" si="5">(G132*100)/(G132+F132)</f>
        <v>100</v>
      </c>
    </row>
    <row r="133" spans="1:8" ht="18" customHeight="1">
      <c r="A133" s="13" t="s">
        <v>192</v>
      </c>
      <c r="B133" s="13" t="s">
        <v>193</v>
      </c>
      <c r="C133" s="20"/>
      <c r="D133" s="15">
        <v>13</v>
      </c>
      <c r="E133" s="14">
        <f t="shared" si="4"/>
        <v>100</v>
      </c>
      <c r="H133" s="14" t="e">
        <f t="shared" si="5"/>
        <v>#DIV/0!</v>
      </c>
    </row>
    <row r="134" spans="1:8" ht="18" customHeight="1">
      <c r="A134" s="13" t="s">
        <v>533</v>
      </c>
      <c r="B134" s="13" t="s">
        <v>534</v>
      </c>
      <c r="C134" s="19">
        <v>4</v>
      </c>
      <c r="D134" s="15">
        <v>29</v>
      </c>
      <c r="E134" s="14">
        <f t="shared" si="4"/>
        <v>87.878787878787875</v>
      </c>
      <c r="G134" s="11">
        <v>2</v>
      </c>
      <c r="H134" s="14">
        <f t="shared" si="5"/>
        <v>100</v>
      </c>
    </row>
    <row r="135" spans="1:8" ht="18" customHeight="1">
      <c r="A135" s="13" t="s">
        <v>162</v>
      </c>
      <c r="B135" s="13" t="s">
        <v>161</v>
      </c>
      <c r="C135" s="20"/>
      <c r="D135" s="15">
        <v>52</v>
      </c>
      <c r="E135" s="14">
        <f t="shared" si="4"/>
        <v>100</v>
      </c>
      <c r="G135" s="11">
        <v>3</v>
      </c>
      <c r="H135" s="14">
        <f t="shared" si="5"/>
        <v>100</v>
      </c>
    </row>
    <row r="136" spans="1:8" ht="18" customHeight="1">
      <c r="A136" s="13" t="s">
        <v>437</v>
      </c>
      <c r="B136" s="13" t="s">
        <v>438</v>
      </c>
      <c r="C136" s="20"/>
      <c r="D136" s="15">
        <v>8</v>
      </c>
      <c r="E136" s="14">
        <f t="shared" si="4"/>
        <v>100</v>
      </c>
      <c r="G136" s="11">
        <v>1</v>
      </c>
      <c r="H136" s="14">
        <f t="shared" si="5"/>
        <v>100</v>
      </c>
    </row>
    <row r="137" spans="1:8" ht="18" customHeight="1">
      <c r="A137" s="13" t="s">
        <v>557</v>
      </c>
      <c r="B137" s="13" t="s">
        <v>558</v>
      </c>
      <c r="C137" s="20">
        <v>2</v>
      </c>
      <c r="D137" s="15">
        <v>11</v>
      </c>
      <c r="E137" s="14">
        <f t="shared" si="4"/>
        <v>84.615384615384613</v>
      </c>
      <c r="G137" s="11">
        <v>1</v>
      </c>
      <c r="H137" s="14">
        <f t="shared" si="5"/>
        <v>100</v>
      </c>
    </row>
    <row r="138" spans="1:8" ht="18" customHeight="1">
      <c r="A138" s="13" t="s">
        <v>68</v>
      </c>
      <c r="B138" s="13" t="s">
        <v>69</v>
      </c>
      <c r="C138" s="15">
        <v>274</v>
      </c>
      <c r="D138" s="15">
        <v>4654</v>
      </c>
      <c r="E138" s="14">
        <f t="shared" si="4"/>
        <v>94.439935064935071</v>
      </c>
      <c r="G138" s="11">
        <v>232</v>
      </c>
      <c r="H138" s="14">
        <f t="shared" si="5"/>
        <v>100</v>
      </c>
    </row>
    <row r="139" spans="1:8" ht="18" customHeight="1">
      <c r="A139" s="13" t="s">
        <v>366</v>
      </c>
      <c r="B139" s="13" t="s">
        <v>365</v>
      </c>
      <c r="C139" s="20"/>
      <c r="D139" s="20"/>
      <c r="E139" s="14" t="e">
        <f t="shared" si="4"/>
        <v>#DIV/0!</v>
      </c>
      <c r="H139" s="14" t="e">
        <f t="shared" si="5"/>
        <v>#DIV/0!</v>
      </c>
    </row>
    <row r="140" spans="1:8" ht="18" customHeight="1">
      <c r="A140" s="13" t="s">
        <v>445</v>
      </c>
      <c r="B140" s="13" t="s">
        <v>446</v>
      </c>
      <c r="C140" s="15">
        <v>3</v>
      </c>
      <c r="D140" s="15">
        <v>100</v>
      </c>
      <c r="E140" s="14">
        <f t="shared" si="4"/>
        <v>97.087378640776706</v>
      </c>
      <c r="G140" s="11">
        <v>7</v>
      </c>
      <c r="H140" s="14">
        <f t="shared" si="5"/>
        <v>100</v>
      </c>
    </row>
    <row r="141" spans="1:8" ht="18" customHeight="1">
      <c r="A141" s="13" t="s">
        <v>527</v>
      </c>
      <c r="B141" s="13" t="s">
        <v>528</v>
      </c>
      <c r="C141" s="15">
        <v>10</v>
      </c>
      <c r="D141" s="15">
        <v>95</v>
      </c>
      <c r="E141" s="14">
        <f t="shared" si="4"/>
        <v>90.476190476190482</v>
      </c>
      <c r="G141" s="11">
        <v>6</v>
      </c>
      <c r="H141" s="14">
        <f t="shared" si="5"/>
        <v>100</v>
      </c>
    </row>
    <row r="142" spans="1:8" ht="18" customHeight="1">
      <c r="A142" s="13" t="s">
        <v>203</v>
      </c>
      <c r="B142" s="13" t="s">
        <v>204</v>
      </c>
      <c r="C142" s="18">
        <v>3</v>
      </c>
      <c r="D142" s="15">
        <v>50</v>
      </c>
      <c r="E142" s="14">
        <f t="shared" si="4"/>
        <v>94.339622641509436</v>
      </c>
      <c r="G142" s="11">
        <v>5</v>
      </c>
      <c r="H142" s="14">
        <f t="shared" si="5"/>
        <v>100</v>
      </c>
    </row>
    <row r="143" spans="1:8" ht="18" customHeight="1">
      <c r="A143" s="13" t="s">
        <v>319</v>
      </c>
      <c r="B143" s="13" t="s">
        <v>320</v>
      </c>
      <c r="C143" s="15"/>
      <c r="D143" s="15">
        <v>132</v>
      </c>
      <c r="E143" s="14">
        <f t="shared" si="4"/>
        <v>100</v>
      </c>
      <c r="G143" s="11">
        <v>10</v>
      </c>
      <c r="H143" s="14">
        <f t="shared" si="5"/>
        <v>100</v>
      </c>
    </row>
    <row r="144" spans="1:8" ht="18" customHeight="1">
      <c r="A144" s="13" t="s">
        <v>137</v>
      </c>
      <c r="B144" s="13" t="s">
        <v>138</v>
      </c>
      <c r="C144" s="15">
        <v>7</v>
      </c>
      <c r="D144" s="15">
        <v>87</v>
      </c>
      <c r="E144" s="14">
        <f t="shared" si="4"/>
        <v>92.553191489361708</v>
      </c>
      <c r="G144" s="11">
        <v>7</v>
      </c>
      <c r="H144" s="14">
        <f t="shared" si="5"/>
        <v>100</v>
      </c>
    </row>
    <row r="145" spans="1:8" ht="18" customHeight="1">
      <c r="A145" s="13" t="s">
        <v>362</v>
      </c>
      <c r="B145" s="13" t="s">
        <v>363</v>
      </c>
      <c r="C145" s="18">
        <v>2</v>
      </c>
      <c r="D145" s="15">
        <v>134</v>
      </c>
      <c r="E145" s="14">
        <f t="shared" si="4"/>
        <v>98.529411764705884</v>
      </c>
      <c r="G145" s="11">
        <v>9</v>
      </c>
      <c r="H145" s="14">
        <f t="shared" si="5"/>
        <v>100</v>
      </c>
    </row>
    <row r="146" spans="1:8" ht="18" customHeight="1">
      <c r="A146" s="13" t="s">
        <v>337</v>
      </c>
      <c r="B146" s="13" t="s">
        <v>338</v>
      </c>
      <c r="C146" s="15">
        <v>10</v>
      </c>
      <c r="D146" s="15">
        <v>143</v>
      </c>
      <c r="E146" s="14">
        <f t="shared" si="4"/>
        <v>93.464052287581694</v>
      </c>
      <c r="G146" s="11">
        <v>10</v>
      </c>
      <c r="H146" s="14">
        <f t="shared" si="5"/>
        <v>100</v>
      </c>
    </row>
    <row r="147" spans="1:8" ht="18" customHeight="1">
      <c r="A147" s="13" t="s">
        <v>12</v>
      </c>
      <c r="B147" s="13" t="s">
        <v>13</v>
      </c>
      <c r="C147" s="15">
        <v>13</v>
      </c>
      <c r="D147" s="15">
        <v>106</v>
      </c>
      <c r="E147" s="14">
        <f t="shared" si="4"/>
        <v>89.075630252100837</v>
      </c>
      <c r="G147" s="11">
        <v>7</v>
      </c>
      <c r="H147" s="14">
        <f t="shared" si="5"/>
        <v>100</v>
      </c>
    </row>
    <row r="148" spans="1:8" ht="18" customHeight="1">
      <c r="A148" s="13" t="s">
        <v>139</v>
      </c>
      <c r="B148" s="13" t="s">
        <v>140</v>
      </c>
      <c r="C148" s="15">
        <v>1</v>
      </c>
      <c r="D148" s="15">
        <v>112</v>
      </c>
      <c r="E148" s="14">
        <f t="shared" si="4"/>
        <v>99.115044247787608</v>
      </c>
      <c r="G148" s="11">
        <v>7</v>
      </c>
      <c r="H148" s="14">
        <f t="shared" si="5"/>
        <v>100</v>
      </c>
    </row>
    <row r="149" spans="1:8" ht="18" customHeight="1">
      <c r="A149" s="13" t="s">
        <v>27</v>
      </c>
      <c r="B149" s="13" t="s">
        <v>28</v>
      </c>
      <c r="C149" s="15">
        <v>2</v>
      </c>
      <c r="D149" s="15">
        <v>86</v>
      </c>
      <c r="E149" s="14">
        <f t="shared" si="4"/>
        <v>97.727272727272734</v>
      </c>
      <c r="G149" s="11">
        <v>6</v>
      </c>
      <c r="H149" s="14">
        <f t="shared" si="5"/>
        <v>100</v>
      </c>
    </row>
    <row r="150" spans="1:8" ht="18" customHeight="1">
      <c r="A150" s="13" t="s">
        <v>335</v>
      </c>
      <c r="B150" s="13" t="s">
        <v>336</v>
      </c>
      <c r="C150" s="15"/>
      <c r="D150" s="15">
        <v>64</v>
      </c>
      <c r="E150" s="14">
        <f t="shared" si="4"/>
        <v>100</v>
      </c>
      <c r="G150" s="11">
        <v>2</v>
      </c>
      <c r="H150" s="14">
        <f t="shared" si="5"/>
        <v>100</v>
      </c>
    </row>
    <row r="151" spans="1:8" ht="18" customHeight="1">
      <c r="A151" s="13" t="s">
        <v>82</v>
      </c>
      <c r="B151" s="13" t="s">
        <v>83</v>
      </c>
      <c r="C151" s="18">
        <v>1</v>
      </c>
      <c r="D151" s="15">
        <v>88</v>
      </c>
      <c r="E151" s="14">
        <f t="shared" si="4"/>
        <v>98.876404494382029</v>
      </c>
      <c r="G151" s="11">
        <v>3</v>
      </c>
      <c r="H151" s="14">
        <f t="shared" si="5"/>
        <v>100</v>
      </c>
    </row>
    <row r="152" spans="1:8" ht="18" customHeight="1">
      <c r="A152" s="13" t="s">
        <v>488</v>
      </c>
      <c r="B152" s="13" t="s">
        <v>487</v>
      </c>
      <c r="C152" s="15">
        <v>2</v>
      </c>
      <c r="D152" s="15">
        <v>89</v>
      </c>
      <c r="E152" s="14">
        <f t="shared" si="4"/>
        <v>97.802197802197796</v>
      </c>
      <c r="G152" s="11">
        <v>10</v>
      </c>
      <c r="H152" s="14">
        <f t="shared" si="5"/>
        <v>100</v>
      </c>
    </row>
    <row r="153" spans="1:8" ht="18" customHeight="1">
      <c r="A153" s="13" t="s">
        <v>36</v>
      </c>
      <c r="B153" s="13" t="s">
        <v>37</v>
      </c>
      <c r="C153" s="15">
        <v>8</v>
      </c>
      <c r="D153" s="15">
        <v>192</v>
      </c>
      <c r="E153" s="14">
        <f t="shared" si="4"/>
        <v>96</v>
      </c>
      <c r="G153" s="11">
        <v>10</v>
      </c>
      <c r="H153" s="14">
        <f t="shared" si="5"/>
        <v>100</v>
      </c>
    </row>
    <row r="154" spans="1:8" ht="18" customHeight="1">
      <c r="A154" s="13" t="s">
        <v>190</v>
      </c>
      <c r="B154" s="13" t="s">
        <v>191</v>
      </c>
      <c r="C154" s="15">
        <v>7</v>
      </c>
      <c r="D154" s="15">
        <v>77</v>
      </c>
      <c r="E154" s="14">
        <f t="shared" si="4"/>
        <v>91.666666666666671</v>
      </c>
      <c r="G154" s="11">
        <v>7</v>
      </c>
      <c r="H154" s="14">
        <f t="shared" si="5"/>
        <v>100</v>
      </c>
    </row>
    <row r="155" spans="1:8" ht="18" customHeight="1">
      <c r="A155" s="13" t="s">
        <v>355</v>
      </c>
      <c r="B155" s="13" t="s">
        <v>356</v>
      </c>
      <c r="C155" s="15">
        <v>1</v>
      </c>
      <c r="D155" s="15">
        <v>98</v>
      </c>
      <c r="E155" s="14">
        <f t="shared" si="4"/>
        <v>98.98989898989899</v>
      </c>
      <c r="G155" s="11">
        <v>7</v>
      </c>
      <c r="H155" s="14">
        <f t="shared" si="5"/>
        <v>100</v>
      </c>
    </row>
    <row r="156" spans="1:8" ht="18" customHeight="1">
      <c r="A156" s="13" t="s">
        <v>331</v>
      </c>
      <c r="B156" s="13" t="s">
        <v>332</v>
      </c>
      <c r="C156" s="15">
        <v>5</v>
      </c>
      <c r="D156" s="15">
        <v>106</v>
      </c>
      <c r="E156" s="14">
        <f t="shared" si="4"/>
        <v>95.49549549549549</v>
      </c>
      <c r="G156" s="11">
        <v>5</v>
      </c>
      <c r="H156" s="14">
        <f t="shared" si="5"/>
        <v>100</v>
      </c>
    </row>
    <row r="157" spans="1:8" ht="18" customHeight="1">
      <c r="A157" s="13" t="s">
        <v>529</v>
      </c>
      <c r="B157" s="13" t="s">
        <v>530</v>
      </c>
      <c r="C157" s="15">
        <v>3</v>
      </c>
      <c r="D157" s="15">
        <v>99</v>
      </c>
      <c r="E157" s="14">
        <f t="shared" si="4"/>
        <v>97.058823529411768</v>
      </c>
      <c r="G157" s="11">
        <v>8</v>
      </c>
      <c r="H157" s="14">
        <f t="shared" si="5"/>
        <v>100</v>
      </c>
    </row>
    <row r="158" spans="1:8" ht="18" customHeight="1">
      <c r="A158" s="13" t="s">
        <v>33</v>
      </c>
      <c r="B158" s="13" t="s">
        <v>32</v>
      </c>
      <c r="C158" s="18">
        <v>3</v>
      </c>
      <c r="D158" s="15">
        <v>109</v>
      </c>
      <c r="E158" s="14">
        <f t="shared" si="4"/>
        <v>97.321428571428569</v>
      </c>
      <c r="G158" s="11">
        <v>8</v>
      </c>
      <c r="H158" s="14">
        <f t="shared" si="5"/>
        <v>100</v>
      </c>
    </row>
    <row r="159" spans="1:8" ht="18" customHeight="1">
      <c r="A159" s="13" t="s">
        <v>389</v>
      </c>
      <c r="B159" s="13" t="s">
        <v>390</v>
      </c>
      <c r="C159" s="15">
        <v>35</v>
      </c>
      <c r="D159" s="15">
        <v>2151</v>
      </c>
      <c r="E159" s="14">
        <f t="shared" si="4"/>
        <v>98.398902104300092</v>
      </c>
      <c r="G159" s="11">
        <v>103</v>
      </c>
      <c r="H159" s="14">
        <f t="shared" si="5"/>
        <v>100</v>
      </c>
    </row>
    <row r="160" spans="1:8" ht="18" customHeight="1">
      <c r="A160" s="13" t="s">
        <v>369</v>
      </c>
      <c r="B160" s="13" t="s">
        <v>370</v>
      </c>
      <c r="C160" s="15">
        <v>12</v>
      </c>
      <c r="D160" s="15">
        <v>28</v>
      </c>
      <c r="E160" s="14">
        <f t="shared" si="4"/>
        <v>70</v>
      </c>
      <c r="G160" s="11">
        <v>2</v>
      </c>
      <c r="H160" s="14">
        <f t="shared" si="5"/>
        <v>100</v>
      </c>
    </row>
    <row r="161" spans="1:8" ht="18" customHeight="1">
      <c r="A161" s="13" t="s">
        <v>292</v>
      </c>
      <c r="B161" s="13" t="s">
        <v>293</v>
      </c>
      <c r="C161" s="15">
        <v>4</v>
      </c>
      <c r="D161" s="15">
        <v>26</v>
      </c>
      <c r="E161" s="14">
        <f t="shared" si="4"/>
        <v>86.666666666666671</v>
      </c>
      <c r="H161" s="14" t="e">
        <f t="shared" si="5"/>
        <v>#DIV/0!</v>
      </c>
    </row>
    <row r="162" spans="1:8" ht="18" customHeight="1">
      <c r="A162" s="13" t="s">
        <v>123</v>
      </c>
      <c r="B162" s="13" t="s">
        <v>124</v>
      </c>
      <c r="C162" s="15"/>
      <c r="D162" s="15">
        <v>29</v>
      </c>
      <c r="E162" s="14">
        <f t="shared" si="4"/>
        <v>100</v>
      </c>
      <c r="G162" s="11">
        <v>2</v>
      </c>
      <c r="H162" s="14">
        <f t="shared" si="5"/>
        <v>100</v>
      </c>
    </row>
    <row r="163" spans="1:8" ht="18" customHeight="1">
      <c r="A163" s="13" t="s">
        <v>159</v>
      </c>
      <c r="B163" s="13" t="s">
        <v>158</v>
      </c>
      <c r="C163" s="15"/>
      <c r="D163" s="15">
        <v>30</v>
      </c>
      <c r="E163" s="14">
        <f t="shared" si="4"/>
        <v>100</v>
      </c>
      <c r="H163" s="14" t="e">
        <f t="shared" si="5"/>
        <v>#DIV/0!</v>
      </c>
    </row>
    <row r="164" spans="1:8" ht="18" customHeight="1">
      <c r="A164" s="13" t="s">
        <v>163</v>
      </c>
      <c r="B164" s="13" t="s">
        <v>161</v>
      </c>
      <c r="C164" s="15">
        <v>11</v>
      </c>
      <c r="D164" s="15">
        <v>1</v>
      </c>
      <c r="E164" s="14">
        <f t="shared" si="4"/>
        <v>8.3333333333333339</v>
      </c>
      <c r="H164" s="14" t="e">
        <f t="shared" si="5"/>
        <v>#DIV/0!</v>
      </c>
    </row>
    <row r="165" spans="1:8" ht="18" customHeight="1">
      <c r="A165" s="13" t="s">
        <v>25</v>
      </c>
      <c r="B165" s="13" t="s">
        <v>26</v>
      </c>
      <c r="C165" s="15">
        <v>62</v>
      </c>
      <c r="D165" s="20">
        <v>5</v>
      </c>
      <c r="E165" s="14">
        <f t="shared" si="4"/>
        <v>7.4626865671641793</v>
      </c>
      <c r="F165" s="11">
        <v>14</v>
      </c>
      <c r="H165" s="14">
        <f t="shared" si="5"/>
        <v>0</v>
      </c>
    </row>
    <row r="166" spans="1:8" ht="18" customHeight="1">
      <c r="A166" s="13" t="s">
        <v>59</v>
      </c>
      <c r="B166" s="13" t="s">
        <v>60</v>
      </c>
      <c r="C166" s="15">
        <v>5</v>
      </c>
      <c r="D166" s="15">
        <v>54</v>
      </c>
      <c r="E166" s="14">
        <f t="shared" si="4"/>
        <v>91.525423728813564</v>
      </c>
      <c r="H166" s="14" t="e">
        <f t="shared" si="5"/>
        <v>#DIV/0!</v>
      </c>
    </row>
    <row r="167" spans="1:8" ht="18" customHeight="1">
      <c r="A167" s="13" t="s">
        <v>151</v>
      </c>
      <c r="B167" s="13" t="s">
        <v>152</v>
      </c>
      <c r="C167" s="15">
        <v>30</v>
      </c>
      <c r="D167" s="15">
        <v>18</v>
      </c>
      <c r="E167" s="14">
        <f t="shared" si="4"/>
        <v>37.5</v>
      </c>
      <c r="F167" s="11">
        <v>7</v>
      </c>
      <c r="G167" s="11">
        <v>2</v>
      </c>
      <c r="H167" s="14">
        <f t="shared" si="5"/>
        <v>22.222222222222221</v>
      </c>
    </row>
    <row r="168" spans="1:8" ht="18" customHeight="1">
      <c r="A168" s="13" t="s">
        <v>271</v>
      </c>
      <c r="B168" s="13" t="s">
        <v>272</v>
      </c>
      <c r="C168" s="15"/>
      <c r="D168" s="15">
        <v>14</v>
      </c>
      <c r="E168" s="14">
        <f t="shared" si="4"/>
        <v>100</v>
      </c>
      <c r="G168" s="11">
        <v>1</v>
      </c>
      <c r="H168" s="14">
        <f t="shared" si="5"/>
        <v>100</v>
      </c>
    </row>
    <row r="169" spans="1:8" ht="18" customHeight="1">
      <c r="A169" s="13" t="s">
        <v>310</v>
      </c>
      <c r="B169" s="13" t="s">
        <v>311</v>
      </c>
      <c r="C169" s="15">
        <v>4</v>
      </c>
      <c r="D169" s="15">
        <v>30</v>
      </c>
      <c r="E169" s="14">
        <f t="shared" si="4"/>
        <v>88.235294117647058</v>
      </c>
      <c r="H169" s="14" t="e">
        <f t="shared" si="5"/>
        <v>#DIV/0!</v>
      </c>
    </row>
    <row r="170" spans="1:8" ht="18" customHeight="1">
      <c r="A170" s="13" t="s">
        <v>427</v>
      </c>
      <c r="B170" s="13" t="s">
        <v>428</v>
      </c>
      <c r="C170" s="15">
        <v>15</v>
      </c>
      <c r="D170" s="15">
        <v>26</v>
      </c>
      <c r="E170" s="14">
        <f t="shared" si="4"/>
        <v>63.414634146341463</v>
      </c>
      <c r="G170" s="11">
        <v>2</v>
      </c>
      <c r="H170" s="14">
        <f t="shared" si="5"/>
        <v>100</v>
      </c>
    </row>
    <row r="171" spans="1:8" ht="18" customHeight="1">
      <c r="A171" s="13" t="s">
        <v>510</v>
      </c>
      <c r="B171" s="13" t="s">
        <v>511</v>
      </c>
      <c r="C171" s="15">
        <v>1</v>
      </c>
      <c r="D171" s="15">
        <v>42</v>
      </c>
      <c r="E171" s="14">
        <f t="shared" si="4"/>
        <v>97.674418604651166</v>
      </c>
      <c r="G171" s="11">
        <v>2</v>
      </c>
      <c r="H171" s="14">
        <f t="shared" si="5"/>
        <v>100</v>
      </c>
    </row>
    <row r="172" spans="1:8" ht="18" customHeight="1">
      <c r="A172" s="13" t="s">
        <v>535</v>
      </c>
      <c r="B172" s="13" t="s">
        <v>536</v>
      </c>
      <c r="C172" s="15"/>
      <c r="D172" s="15">
        <v>15</v>
      </c>
      <c r="E172" s="14">
        <f t="shared" si="4"/>
        <v>100</v>
      </c>
      <c r="G172" s="11">
        <v>2</v>
      </c>
      <c r="H172" s="14">
        <f t="shared" si="5"/>
        <v>100</v>
      </c>
    </row>
    <row r="173" spans="1:8" ht="18" customHeight="1">
      <c r="A173" s="13" t="s">
        <v>433</v>
      </c>
      <c r="B173" s="13" t="s">
        <v>434</v>
      </c>
      <c r="C173" s="15">
        <v>16</v>
      </c>
      <c r="D173" s="15">
        <v>5</v>
      </c>
      <c r="E173" s="14">
        <f t="shared" si="4"/>
        <v>23.80952380952381</v>
      </c>
      <c r="H173" s="14" t="e">
        <f t="shared" si="5"/>
        <v>#DIV/0!</v>
      </c>
    </row>
    <row r="174" spans="1:8" ht="18" customHeight="1">
      <c r="A174" s="13" t="s">
        <v>555</v>
      </c>
      <c r="B174" s="13" t="s">
        <v>556</v>
      </c>
      <c r="C174" s="15">
        <v>8</v>
      </c>
      <c r="D174" s="15">
        <v>2432</v>
      </c>
      <c r="E174" s="14">
        <f t="shared" si="4"/>
        <v>99.672131147540981</v>
      </c>
      <c r="F174" s="11">
        <v>3</v>
      </c>
      <c r="G174" s="11">
        <v>166</v>
      </c>
      <c r="H174" s="14">
        <f t="shared" si="5"/>
        <v>98.224852071005913</v>
      </c>
    </row>
    <row r="175" spans="1:8" ht="18" customHeight="1">
      <c r="A175" s="13" t="s">
        <v>553</v>
      </c>
      <c r="B175" s="13" t="s">
        <v>554</v>
      </c>
      <c r="C175" s="15"/>
      <c r="D175" s="15">
        <v>54</v>
      </c>
      <c r="E175" s="14">
        <f t="shared" si="4"/>
        <v>100</v>
      </c>
      <c r="G175" s="11">
        <v>8</v>
      </c>
      <c r="H175" s="14">
        <f t="shared" si="5"/>
        <v>100</v>
      </c>
    </row>
    <row r="176" spans="1:8" ht="18" customHeight="1">
      <c r="A176" s="13" t="s">
        <v>42</v>
      </c>
      <c r="B176" s="13" t="s">
        <v>41</v>
      </c>
      <c r="C176" s="15"/>
      <c r="D176" s="15">
        <v>41</v>
      </c>
      <c r="E176" s="14">
        <f t="shared" si="4"/>
        <v>100</v>
      </c>
      <c r="H176" s="14" t="e">
        <f t="shared" si="5"/>
        <v>#DIV/0!</v>
      </c>
    </row>
    <row r="177" spans="1:8" ht="18" customHeight="1">
      <c r="A177" s="13" t="s">
        <v>547</v>
      </c>
      <c r="B177" s="13" t="s">
        <v>548</v>
      </c>
      <c r="C177" s="15"/>
      <c r="D177" s="15">
        <v>33</v>
      </c>
      <c r="E177" s="14">
        <f t="shared" si="4"/>
        <v>100</v>
      </c>
      <c r="G177" s="11">
        <v>2</v>
      </c>
      <c r="H177" s="14">
        <f t="shared" si="5"/>
        <v>100</v>
      </c>
    </row>
    <row r="178" spans="1:8" ht="18" customHeight="1">
      <c r="A178" s="13" t="s">
        <v>211</v>
      </c>
      <c r="B178" s="13" t="s">
        <v>212</v>
      </c>
      <c r="C178" s="15"/>
      <c r="D178" s="15">
        <v>35</v>
      </c>
      <c r="E178" s="14">
        <f t="shared" si="4"/>
        <v>100</v>
      </c>
      <c r="G178" s="11">
        <v>3</v>
      </c>
      <c r="H178" s="14">
        <f t="shared" si="5"/>
        <v>100</v>
      </c>
    </row>
    <row r="179" spans="1:8" ht="18" customHeight="1">
      <c r="A179" s="13" t="s">
        <v>443</v>
      </c>
      <c r="B179" s="13" t="s">
        <v>444</v>
      </c>
      <c r="C179" s="15"/>
      <c r="D179" s="15">
        <v>79</v>
      </c>
      <c r="E179" s="14">
        <f t="shared" si="4"/>
        <v>100</v>
      </c>
      <c r="G179" s="11">
        <v>2</v>
      </c>
      <c r="H179" s="14">
        <f t="shared" si="5"/>
        <v>100</v>
      </c>
    </row>
    <row r="180" spans="1:8" ht="18" customHeight="1">
      <c r="A180" s="13" t="s">
        <v>257</v>
      </c>
      <c r="B180" s="13" t="s">
        <v>258</v>
      </c>
      <c r="C180" s="15"/>
      <c r="D180" s="15">
        <v>45</v>
      </c>
      <c r="E180" s="14">
        <f t="shared" si="4"/>
        <v>100</v>
      </c>
      <c r="G180" s="11">
        <v>1</v>
      </c>
      <c r="H180" s="14">
        <f t="shared" si="5"/>
        <v>100</v>
      </c>
    </row>
    <row r="181" spans="1:8" ht="18" customHeight="1">
      <c r="A181" s="13" t="s">
        <v>524</v>
      </c>
      <c r="B181" s="13" t="s">
        <v>523</v>
      </c>
      <c r="C181" s="15"/>
      <c r="D181" s="15">
        <v>27</v>
      </c>
      <c r="E181" s="14">
        <f t="shared" si="4"/>
        <v>100</v>
      </c>
      <c r="H181" s="14" t="e">
        <f t="shared" si="5"/>
        <v>#DIV/0!</v>
      </c>
    </row>
    <row r="182" spans="1:8" ht="18" customHeight="1">
      <c r="A182" s="13" t="s">
        <v>64</v>
      </c>
      <c r="B182" s="13" t="s">
        <v>65</v>
      </c>
      <c r="C182" s="15"/>
      <c r="D182" s="15">
        <v>54</v>
      </c>
      <c r="E182" s="14">
        <f t="shared" si="4"/>
        <v>100</v>
      </c>
      <c r="G182" s="11">
        <v>4</v>
      </c>
      <c r="H182" s="14">
        <f t="shared" si="5"/>
        <v>100</v>
      </c>
    </row>
    <row r="183" spans="1:8" ht="18" customHeight="1">
      <c r="A183" s="13" t="s">
        <v>184</v>
      </c>
      <c r="B183" s="13" t="s">
        <v>185</v>
      </c>
      <c r="C183" s="15"/>
      <c r="D183" s="15">
        <v>42</v>
      </c>
      <c r="E183" s="14">
        <f t="shared" si="4"/>
        <v>100</v>
      </c>
      <c r="H183" s="14" t="e">
        <f t="shared" si="5"/>
        <v>#DIV/0!</v>
      </c>
    </row>
    <row r="184" spans="1:8" ht="18" customHeight="1">
      <c r="A184" s="13" t="s">
        <v>539</v>
      </c>
      <c r="B184" s="13" t="s">
        <v>540</v>
      </c>
      <c r="C184" s="15"/>
      <c r="D184" s="15">
        <v>90</v>
      </c>
      <c r="E184" s="14">
        <f t="shared" si="4"/>
        <v>100</v>
      </c>
      <c r="G184" s="11">
        <v>5</v>
      </c>
      <c r="H184" s="14">
        <f t="shared" si="5"/>
        <v>100</v>
      </c>
    </row>
    <row r="185" spans="1:8" ht="18" customHeight="1">
      <c r="A185" s="13" t="s">
        <v>387</v>
      </c>
      <c r="B185" s="13" t="s">
        <v>388</v>
      </c>
      <c r="C185" s="18">
        <v>3</v>
      </c>
      <c r="D185" s="15">
        <v>28</v>
      </c>
      <c r="E185" s="14">
        <f t="shared" si="4"/>
        <v>90.322580645161295</v>
      </c>
      <c r="G185" s="11">
        <v>2</v>
      </c>
      <c r="H185" s="14">
        <f t="shared" si="5"/>
        <v>100</v>
      </c>
    </row>
    <row r="186" spans="1:8" ht="18" customHeight="1">
      <c r="A186" s="13" t="s">
        <v>199</v>
      </c>
      <c r="B186" s="13" t="s">
        <v>200</v>
      </c>
      <c r="C186" s="15"/>
      <c r="D186" s="15">
        <v>40</v>
      </c>
      <c r="E186" s="14">
        <f t="shared" si="4"/>
        <v>100</v>
      </c>
      <c r="G186" s="11">
        <v>8</v>
      </c>
      <c r="H186" s="14">
        <f t="shared" si="5"/>
        <v>100</v>
      </c>
    </row>
    <row r="187" spans="1:8" ht="18" customHeight="1">
      <c r="A187" s="13" t="s">
        <v>74</v>
      </c>
      <c r="B187" s="13" t="s">
        <v>75</v>
      </c>
      <c r="C187" s="15"/>
      <c r="D187" s="15">
        <v>12</v>
      </c>
      <c r="E187" s="14">
        <f t="shared" si="4"/>
        <v>100</v>
      </c>
      <c r="H187" s="14" t="e">
        <f t="shared" si="5"/>
        <v>#DIV/0!</v>
      </c>
    </row>
    <row r="188" spans="1:8" ht="18" customHeight="1">
      <c r="A188" s="13" t="s">
        <v>242</v>
      </c>
      <c r="B188" s="13" t="s">
        <v>243</v>
      </c>
      <c r="C188" s="15"/>
      <c r="D188" s="15">
        <v>20</v>
      </c>
      <c r="E188" s="14">
        <f t="shared" si="4"/>
        <v>100</v>
      </c>
      <c r="G188" s="11">
        <v>2</v>
      </c>
      <c r="H188" s="14">
        <f t="shared" si="5"/>
        <v>100</v>
      </c>
    </row>
    <row r="189" spans="1:8" ht="18" customHeight="1">
      <c r="A189" s="13" t="s">
        <v>333</v>
      </c>
      <c r="B189" s="13" t="s">
        <v>334</v>
      </c>
      <c r="C189" s="18"/>
      <c r="D189" s="15">
        <v>44</v>
      </c>
      <c r="E189" s="14">
        <f t="shared" si="4"/>
        <v>100</v>
      </c>
      <c r="G189" s="11">
        <v>1</v>
      </c>
      <c r="H189" s="14">
        <f t="shared" si="5"/>
        <v>100</v>
      </c>
    </row>
    <row r="190" spans="1:8" ht="18" customHeight="1">
      <c r="A190" s="13" t="s">
        <v>298</v>
      </c>
      <c r="B190" s="13" t="s">
        <v>299</v>
      </c>
      <c r="C190" s="15"/>
      <c r="D190" s="15">
        <v>37</v>
      </c>
      <c r="E190" s="14">
        <f t="shared" si="4"/>
        <v>100</v>
      </c>
      <c r="G190" s="11">
        <v>3</v>
      </c>
      <c r="H190" s="14">
        <f t="shared" si="5"/>
        <v>100</v>
      </c>
    </row>
    <row r="191" spans="1:8" ht="18" customHeight="1">
      <c r="A191" s="13" t="s">
        <v>312</v>
      </c>
      <c r="B191" s="13" t="s">
        <v>313</v>
      </c>
      <c r="C191" s="18"/>
      <c r="D191" s="18">
        <v>80</v>
      </c>
      <c r="E191" s="14">
        <f t="shared" si="4"/>
        <v>100</v>
      </c>
      <c r="G191" s="11">
        <v>5</v>
      </c>
      <c r="H191" s="14">
        <f t="shared" si="5"/>
        <v>100</v>
      </c>
    </row>
    <row r="192" spans="1:8" ht="18" customHeight="1">
      <c r="A192" s="13" t="s">
        <v>470</v>
      </c>
      <c r="B192" s="13" t="s">
        <v>471</v>
      </c>
      <c r="C192" s="18"/>
      <c r="D192" s="18">
        <v>35</v>
      </c>
      <c r="E192" s="14">
        <f t="shared" si="4"/>
        <v>100</v>
      </c>
      <c r="G192" s="11">
        <v>2</v>
      </c>
      <c r="H192" s="14">
        <f t="shared" si="5"/>
        <v>100</v>
      </c>
    </row>
    <row r="193" spans="1:8" ht="18" customHeight="1">
      <c r="A193" s="13" t="s">
        <v>514</v>
      </c>
      <c r="B193" s="13" t="s">
        <v>515</v>
      </c>
      <c r="C193" s="18"/>
      <c r="D193" s="18">
        <v>57</v>
      </c>
      <c r="E193" s="14">
        <f t="shared" si="4"/>
        <v>100</v>
      </c>
      <c r="H193" s="14" t="e">
        <f t="shared" si="5"/>
        <v>#DIV/0!</v>
      </c>
    </row>
    <row r="194" spans="1:8" ht="18" customHeight="1">
      <c r="A194" s="13" t="s">
        <v>106</v>
      </c>
      <c r="B194" s="13" t="s">
        <v>107</v>
      </c>
      <c r="C194" s="15"/>
      <c r="D194" s="15">
        <v>26</v>
      </c>
      <c r="E194" s="14">
        <f t="shared" si="4"/>
        <v>100</v>
      </c>
      <c r="H194" s="14" t="e">
        <f t="shared" si="5"/>
        <v>#DIV/0!</v>
      </c>
    </row>
    <row r="195" spans="1:8" ht="18" customHeight="1">
      <c r="A195" s="13" t="s">
        <v>92</v>
      </c>
      <c r="B195" s="13" t="s">
        <v>93</v>
      </c>
      <c r="C195" s="15"/>
      <c r="D195" s="15">
        <v>64</v>
      </c>
      <c r="E195" s="14">
        <f t="shared" si="4"/>
        <v>100</v>
      </c>
      <c r="G195" s="11">
        <v>10</v>
      </c>
      <c r="H195" s="14">
        <f t="shared" si="5"/>
        <v>100</v>
      </c>
    </row>
    <row r="196" spans="1:8" ht="18" customHeight="1">
      <c r="A196" s="13" t="s">
        <v>273</v>
      </c>
      <c r="B196" s="13" t="s">
        <v>274</v>
      </c>
      <c r="C196" s="15">
        <v>5</v>
      </c>
      <c r="D196" s="15">
        <v>557</v>
      </c>
      <c r="E196" s="14">
        <f t="shared" ref="E196:E259" si="6">(D196*100)/(D196+C196)</f>
        <v>99.110320284697508</v>
      </c>
      <c r="G196" s="11">
        <v>40</v>
      </c>
      <c r="H196" s="14">
        <f t="shared" ref="H196:H259" si="7">(G196*100)/(G196+F196)</f>
        <v>100</v>
      </c>
    </row>
    <row r="197" spans="1:8" ht="18" customHeight="1">
      <c r="A197" s="13" t="s">
        <v>361</v>
      </c>
      <c r="B197" s="13" t="s">
        <v>360</v>
      </c>
      <c r="C197" s="20"/>
      <c r="D197" s="15">
        <v>2</v>
      </c>
      <c r="E197" s="14">
        <f t="shared" si="6"/>
        <v>100</v>
      </c>
      <c r="H197" s="14" t="e">
        <f t="shared" si="7"/>
        <v>#DIV/0!</v>
      </c>
    </row>
    <row r="198" spans="1:8" ht="18" customHeight="1">
      <c r="A198" s="13" t="s">
        <v>468</v>
      </c>
      <c r="B198" s="13" t="s">
        <v>469</v>
      </c>
      <c r="C198" s="15">
        <v>1</v>
      </c>
      <c r="D198" s="15">
        <v>16</v>
      </c>
      <c r="E198" s="14">
        <f t="shared" si="6"/>
        <v>94.117647058823536</v>
      </c>
      <c r="H198" s="14" t="e">
        <f t="shared" si="7"/>
        <v>#DIV/0!</v>
      </c>
    </row>
    <row r="199" spans="1:8" ht="18" customHeight="1">
      <c r="A199" s="13" t="s">
        <v>531</v>
      </c>
      <c r="B199" s="13" t="s">
        <v>532</v>
      </c>
      <c r="C199" s="15">
        <v>235</v>
      </c>
      <c r="D199" s="15">
        <v>945</v>
      </c>
      <c r="E199" s="14">
        <f t="shared" si="6"/>
        <v>80.084745762711862</v>
      </c>
      <c r="F199" s="11">
        <v>27</v>
      </c>
      <c r="G199" s="11">
        <v>44</v>
      </c>
      <c r="H199" s="14">
        <f t="shared" si="7"/>
        <v>61.971830985915496</v>
      </c>
    </row>
    <row r="200" spans="1:8" ht="18" customHeight="1">
      <c r="A200" s="13" t="s">
        <v>376</v>
      </c>
      <c r="B200" s="13" t="s">
        <v>377</v>
      </c>
      <c r="C200" s="15">
        <v>1</v>
      </c>
      <c r="D200" s="15">
        <v>56</v>
      </c>
      <c r="E200" s="14">
        <f t="shared" si="6"/>
        <v>98.245614035087726</v>
      </c>
      <c r="H200" s="14" t="e">
        <f t="shared" si="7"/>
        <v>#DIV/0!</v>
      </c>
    </row>
    <row r="201" spans="1:8" ht="18" customHeight="1">
      <c r="A201" s="13" t="s">
        <v>504</v>
      </c>
      <c r="B201" s="13" t="s">
        <v>505</v>
      </c>
      <c r="C201" s="15">
        <v>3</v>
      </c>
      <c r="D201" s="15">
        <v>44</v>
      </c>
      <c r="E201" s="14">
        <f t="shared" si="6"/>
        <v>93.61702127659575</v>
      </c>
      <c r="G201" s="11">
        <v>2</v>
      </c>
      <c r="H201" s="14">
        <f t="shared" si="7"/>
        <v>100</v>
      </c>
    </row>
    <row r="202" spans="1:8" ht="18" customHeight="1">
      <c r="A202" s="13" t="s">
        <v>16</v>
      </c>
      <c r="B202" s="13" t="s">
        <v>17</v>
      </c>
      <c r="C202" s="15">
        <v>10</v>
      </c>
      <c r="D202" s="15">
        <v>84</v>
      </c>
      <c r="E202" s="14">
        <f t="shared" si="6"/>
        <v>89.361702127659569</v>
      </c>
      <c r="F202" s="11">
        <v>2</v>
      </c>
      <c r="H202" s="14">
        <f t="shared" si="7"/>
        <v>0</v>
      </c>
    </row>
    <row r="203" spans="1:8" ht="18" customHeight="1">
      <c r="A203" s="13" t="s">
        <v>304</v>
      </c>
      <c r="B203" s="13" t="s">
        <v>305</v>
      </c>
      <c r="C203" s="15">
        <v>1</v>
      </c>
      <c r="D203" s="15">
        <v>55</v>
      </c>
      <c r="E203" s="14">
        <f t="shared" si="6"/>
        <v>98.214285714285708</v>
      </c>
      <c r="G203" s="11">
        <v>1</v>
      </c>
      <c r="H203" s="14">
        <f t="shared" si="7"/>
        <v>100</v>
      </c>
    </row>
    <row r="204" spans="1:8" ht="18" customHeight="1">
      <c r="A204" s="13" t="s">
        <v>537</v>
      </c>
      <c r="B204" s="13" t="s">
        <v>538</v>
      </c>
      <c r="C204" s="15">
        <v>3</v>
      </c>
      <c r="D204" s="15">
        <v>45</v>
      </c>
      <c r="E204" s="14">
        <f t="shared" si="6"/>
        <v>93.75</v>
      </c>
      <c r="G204" s="11">
        <v>1</v>
      </c>
      <c r="H204" s="14">
        <f t="shared" si="7"/>
        <v>100</v>
      </c>
    </row>
    <row r="205" spans="1:8" ht="18" customHeight="1">
      <c r="A205" s="13" t="s">
        <v>117</v>
      </c>
      <c r="B205" s="13" t="s">
        <v>118</v>
      </c>
      <c r="C205" s="15">
        <v>2</v>
      </c>
      <c r="D205" s="15">
        <v>33</v>
      </c>
      <c r="E205" s="14">
        <f t="shared" si="6"/>
        <v>94.285714285714292</v>
      </c>
      <c r="H205" s="14" t="e">
        <f t="shared" si="7"/>
        <v>#DIV/0!</v>
      </c>
    </row>
    <row r="206" spans="1:8" ht="18" customHeight="1">
      <c r="A206" s="13" t="s">
        <v>321</v>
      </c>
      <c r="B206" s="13" t="s">
        <v>322</v>
      </c>
      <c r="C206" s="15">
        <v>12</v>
      </c>
      <c r="D206" s="15">
        <v>64</v>
      </c>
      <c r="E206" s="14">
        <f t="shared" si="6"/>
        <v>84.21052631578948</v>
      </c>
      <c r="G206" s="11">
        <v>1</v>
      </c>
      <c r="H206" s="14">
        <f t="shared" si="7"/>
        <v>100</v>
      </c>
    </row>
    <row r="207" spans="1:8" ht="18" customHeight="1">
      <c r="A207" s="13" t="s">
        <v>285</v>
      </c>
      <c r="B207" s="13" t="s">
        <v>284</v>
      </c>
      <c r="C207" s="15">
        <v>6</v>
      </c>
      <c r="D207" s="15">
        <v>73</v>
      </c>
      <c r="E207" s="14">
        <f t="shared" si="6"/>
        <v>92.405063291139243</v>
      </c>
      <c r="F207" s="11">
        <v>2</v>
      </c>
      <c r="G207" s="11">
        <v>2</v>
      </c>
      <c r="H207" s="14">
        <f t="shared" si="7"/>
        <v>50</v>
      </c>
    </row>
    <row r="208" spans="1:8" ht="18" customHeight="1">
      <c r="A208" s="13" t="s">
        <v>252</v>
      </c>
      <c r="B208" s="13" t="s">
        <v>253</v>
      </c>
      <c r="C208" s="15">
        <v>31</v>
      </c>
      <c r="D208" s="15">
        <v>1899</v>
      </c>
      <c r="E208" s="14">
        <f t="shared" si="6"/>
        <v>98.393782383419691</v>
      </c>
      <c r="G208" s="11">
        <v>103</v>
      </c>
      <c r="H208" s="14">
        <f t="shared" si="7"/>
        <v>100</v>
      </c>
    </row>
    <row r="209" spans="1:8" ht="18" customHeight="1">
      <c r="A209" s="13" t="s">
        <v>250</v>
      </c>
      <c r="B209" s="13" t="s">
        <v>251</v>
      </c>
      <c r="C209" s="15"/>
      <c r="D209" s="15">
        <v>58</v>
      </c>
      <c r="E209" s="14">
        <f t="shared" si="6"/>
        <v>100</v>
      </c>
      <c r="G209" s="11">
        <v>1</v>
      </c>
      <c r="H209" s="14">
        <f t="shared" si="7"/>
        <v>100</v>
      </c>
    </row>
    <row r="210" spans="1:8" ht="18" customHeight="1">
      <c r="A210" s="13" t="s">
        <v>495</v>
      </c>
      <c r="B210" s="13" t="s">
        <v>496</v>
      </c>
      <c r="C210" s="15"/>
      <c r="D210" s="15">
        <v>57</v>
      </c>
      <c r="E210" s="14">
        <f t="shared" si="6"/>
        <v>100</v>
      </c>
      <c r="G210" s="11">
        <v>1</v>
      </c>
      <c r="H210" s="14">
        <f t="shared" si="7"/>
        <v>100</v>
      </c>
    </row>
    <row r="211" spans="1:8" ht="18" customHeight="1">
      <c r="A211" s="13" t="s">
        <v>543</v>
      </c>
      <c r="B211" s="13" t="s">
        <v>544</v>
      </c>
      <c r="C211" s="15">
        <v>3</v>
      </c>
      <c r="D211" s="15">
        <v>51</v>
      </c>
      <c r="E211" s="14">
        <f t="shared" si="6"/>
        <v>94.444444444444443</v>
      </c>
      <c r="G211" s="11">
        <v>1</v>
      </c>
      <c r="H211" s="14">
        <f t="shared" si="7"/>
        <v>100</v>
      </c>
    </row>
    <row r="212" spans="1:8" ht="18" customHeight="1">
      <c r="A212" s="13" t="s">
        <v>545</v>
      </c>
      <c r="B212" s="13" t="s">
        <v>546</v>
      </c>
      <c r="C212" s="15"/>
      <c r="D212" s="15">
        <v>18</v>
      </c>
      <c r="E212" s="14">
        <f t="shared" si="6"/>
        <v>100</v>
      </c>
      <c r="H212" s="14" t="e">
        <f t="shared" si="7"/>
        <v>#DIV/0!</v>
      </c>
    </row>
    <row r="213" spans="1:8" ht="18" customHeight="1">
      <c r="A213" s="13" t="s">
        <v>215</v>
      </c>
      <c r="B213" s="13" t="s">
        <v>216</v>
      </c>
      <c r="C213" s="15"/>
      <c r="D213" s="15">
        <v>26</v>
      </c>
      <c r="E213" s="14">
        <f t="shared" si="6"/>
        <v>100</v>
      </c>
      <c r="H213" s="14" t="e">
        <f t="shared" si="7"/>
        <v>#DIV/0!</v>
      </c>
    </row>
    <row r="214" spans="1:8" ht="18" customHeight="1">
      <c r="A214" s="13" t="s">
        <v>458</v>
      </c>
      <c r="B214" s="13" t="s">
        <v>459</v>
      </c>
      <c r="C214" s="15">
        <v>1</v>
      </c>
      <c r="D214" s="15">
        <v>103</v>
      </c>
      <c r="E214" s="14">
        <f t="shared" si="6"/>
        <v>99.038461538461533</v>
      </c>
      <c r="G214" s="11">
        <v>8</v>
      </c>
      <c r="H214" s="14">
        <f t="shared" si="7"/>
        <v>100</v>
      </c>
    </row>
    <row r="215" spans="1:8" ht="18" customHeight="1">
      <c r="A215" s="13" t="s">
        <v>102</v>
      </c>
      <c r="B215" s="13" t="s">
        <v>103</v>
      </c>
      <c r="C215" s="15">
        <v>2</v>
      </c>
      <c r="D215" s="15">
        <v>152</v>
      </c>
      <c r="E215" s="14">
        <f t="shared" si="6"/>
        <v>98.701298701298697</v>
      </c>
      <c r="G215" s="11">
        <v>7</v>
      </c>
      <c r="H215" s="14">
        <f t="shared" si="7"/>
        <v>100</v>
      </c>
    </row>
    <row r="216" spans="1:8" ht="18" customHeight="1">
      <c r="A216" s="13" t="s">
        <v>525</v>
      </c>
      <c r="B216" s="13" t="s">
        <v>526</v>
      </c>
      <c r="C216" s="15"/>
      <c r="D216" s="15">
        <v>82</v>
      </c>
      <c r="E216" s="14">
        <f t="shared" si="6"/>
        <v>100</v>
      </c>
      <c r="G216" s="11">
        <v>3</v>
      </c>
      <c r="H216" s="14">
        <f t="shared" si="7"/>
        <v>100</v>
      </c>
    </row>
    <row r="217" spans="1:8" ht="18" customHeight="1">
      <c r="A217" s="13" t="s">
        <v>407</v>
      </c>
      <c r="B217" s="13" t="s">
        <v>408</v>
      </c>
      <c r="C217" s="15">
        <v>64</v>
      </c>
      <c r="D217" s="18">
        <v>1247</v>
      </c>
      <c r="E217" s="14">
        <f t="shared" si="6"/>
        <v>95.11823035850496</v>
      </c>
      <c r="F217" s="11">
        <v>5</v>
      </c>
      <c r="G217" s="11">
        <v>85</v>
      </c>
      <c r="H217" s="14">
        <f t="shared" si="7"/>
        <v>94.444444444444443</v>
      </c>
    </row>
    <row r="218" spans="1:8" ht="18" customHeight="1">
      <c r="A218" s="13" t="s">
        <v>403</v>
      </c>
      <c r="B218" s="13" t="s">
        <v>404</v>
      </c>
      <c r="C218" s="18"/>
      <c r="D218" s="18">
        <v>52</v>
      </c>
      <c r="E218" s="14">
        <f t="shared" si="6"/>
        <v>100</v>
      </c>
      <c r="H218" s="14" t="e">
        <f t="shared" si="7"/>
        <v>#DIV/0!</v>
      </c>
    </row>
    <row r="219" spans="1:8" ht="18" customHeight="1">
      <c r="A219" s="13" t="s">
        <v>108</v>
      </c>
      <c r="B219" s="13" t="s">
        <v>109</v>
      </c>
      <c r="C219" s="18"/>
      <c r="D219" s="18">
        <v>28</v>
      </c>
      <c r="E219" s="14">
        <f t="shared" si="6"/>
        <v>100</v>
      </c>
      <c r="H219" s="14" t="e">
        <f t="shared" si="7"/>
        <v>#DIV/0!</v>
      </c>
    </row>
    <row r="220" spans="1:8" ht="18" customHeight="1">
      <c r="A220" s="13" t="s">
        <v>325</v>
      </c>
      <c r="B220" s="13" t="s">
        <v>326</v>
      </c>
      <c r="C220" s="18"/>
      <c r="D220" s="18">
        <v>47</v>
      </c>
      <c r="E220" s="14">
        <f t="shared" si="6"/>
        <v>100</v>
      </c>
      <c r="H220" s="14" t="e">
        <f t="shared" si="7"/>
        <v>#DIV/0!</v>
      </c>
    </row>
    <row r="221" spans="1:8" ht="18" customHeight="1">
      <c r="A221" s="13" t="s">
        <v>431</v>
      </c>
      <c r="B221" s="13" t="s">
        <v>432</v>
      </c>
      <c r="C221" s="18"/>
      <c r="D221" s="18">
        <v>37</v>
      </c>
      <c r="E221" s="14">
        <f t="shared" si="6"/>
        <v>100</v>
      </c>
      <c r="H221" s="14" t="e">
        <f t="shared" si="7"/>
        <v>#DIV/0!</v>
      </c>
    </row>
    <row r="222" spans="1:8" ht="18" customHeight="1">
      <c r="A222" s="13" t="s">
        <v>198</v>
      </c>
      <c r="B222" s="13" t="s">
        <v>197</v>
      </c>
      <c r="C222" s="18">
        <v>2</v>
      </c>
      <c r="D222" s="15">
        <v>68</v>
      </c>
      <c r="E222" s="14">
        <f t="shared" si="6"/>
        <v>97.142857142857139</v>
      </c>
      <c r="H222" s="14" t="e">
        <f t="shared" si="7"/>
        <v>#DIV/0!</v>
      </c>
    </row>
    <row r="223" spans="1:8" ht="18" customHeight="1">
      <c r="A223" s="13" t="s">
        <v>456</v>
      </c>
      <c r="B223" s="13" t="s">
        <v>457</v>
      </c>
      <c r="C223" s="15">
        <v>3</v>
      </c>
      <c r="D223" s="15">
        <v>72</v>
      </c>
      <c r="E223" s="14">
        <f t="shared" si="6"/>
        <v>96</v>
      </c>
      <c r="H223" s="14" t="e">
        <f t="shared" si="7"/>
        <v>#DIV/0!</v>
      </c>
    </row>
    <row r="224" spans="1:8" ht="18" customHeight="1">
      <c r="A224" s="13" t="s">
        <v>405</v>
      </c>
      <c r="B224" s="13" t="s">
        <v>406</v>
      </c>
      <c r="C224" s="18">
        <v>2</v>
      </c>
      <c r="D224" s="15">
        <v>63</v>
      </c>
      <c r="E224" s="14">
        <f t="shared" si="6"/>
        <v>96.92307692307692</v>
      </c>
      <c r="H224" s="14" t="e">
        <f t="shared" si="7"/>
        <v>#DIV/0!</v>
      </c>
    </row>
    <row r="225" spans="1:8" ht="18" customHeight="1">
      <c r="A225" s="13" t="s">
        <v>439</v>
      </c>
      <c r="B225" s="13" t="s">
        <v>440</v>
      </c>
      <c r="C225" s="15">
        <v>1</v>
      </c>
      <c r="D225" s="15">
        <v>68</v>
      </c>
      <c r="E225" s="14">
        <f t="shared" si="6"/>
        <v>98.550724637681157</v>
      </c>
      <c r="H225" s="14" t="e">
        <f t="shared" si="7"/>
        <v>#DIV/0!</v>
      </c>
    </row>
    <row r="226" spans="1:8" ht="18" customHeight="1">
      <c r="A226" s="13" t="s">
        <v>237</v>
      </c>
      <c r="B226" s="13" t="s">
        <v>238</v>
      </c>
      <c r="C226" s="15">
        <v>66</v>
      </c>
      <c r="D226" s="15">
        <v>1269</v>
      </c>
      <c r="E226" s="14">
        <f t="shared" si="6"/>
        <v>95.056179775280896</v>
      </c>
      <c r="F226" s="11">
        <v>8</v>
      </c>
      <c r="G226" s="11">
        <v>57</v>
      </c>
      <c r="H226" s="14">
        <f t="shared" si="7"/>
        <v>87.692307692307693</v>
      </c>
    </row>
    <row r="227" spans="1:8" ht="18" customHeight="1">
      <c r="A227" s="13" t="s">
        <v>239</v>
      </c>
      <c r="B227" s="13" t="s">
        <v>238</v>
      </c>
      <c r="C227" s="15"/>
      <c r="D227" s="15">
        <v>2</v>
      </c>
      <c r="E227" s="14">
        <f t="shared" si="6"/>
        <v>100</v>
      </c>
      <c r="H227" s="14" t="e">
        <f t="shared" si="7"/>
        <v>#DIV/0!</v>
      </c>
    </row>
    <row r="228" spans="1:8" ht="18" customHeight="1">
      <c r="A228" s="13" t="s">
        <v>397</v>
      </c>
      <c r="B228" s="13" t="s">
        <v>398</v>
      </c>
      <c r="C228" s="18">
        <v>13</v>
      </c>
      <c r="D228" s="15">
        <v>100</v>
      </c>
      <c r="E228" s="14">
        <f t="shared" si="6"/>
        <v>88.495575221238937</v>
      </c>
      <c r="F228" s="11">
        <v>2</v>
      </c>
      <c r="H228" s="14">
        <f t="shared" si="7"/>
        <v>0</v>
      </c>
    </row>
    <row r="229" spans="1:8" ht="18" customHeight="1">
      <c r="A229" s="13" t="s">
        <v>174</v>
      </c>
      <c r="B229" s="13" t="s">
        <v>175</v>
      </c>
      <c r="C229" s="15">
        <v>18</v>
      </c>
      <c r="D229" s="15">
        <v>94</v>
      </c>
      <c r="E229" s="14">
        <f t="shared" si="6"/>
        <v>83.928571428571431</v>
      </c>
      <c r="H229" s="14" t="e">
        <f t="shared" si="7"/>
        <v>#DIV/0!</v>
      </c>
    </row>
    <row r="230" spans="1:8" ht="18" customHeight="1">
      <c r="A230" s="13" t="s">
        <v>72</v>
      </c>
      <c r="B230" s="13" t="s">
        <v>73</v>
      </c>
      <c r="C230" s="15">
        <v>15</v>
      </c>
      <c r="D230" s="15">
        <v>114</v>
      </c>
      <c r="E230" s="14">
        <f t="shared" si="6"/>
        <v>88.372093023255815</v>
      </c>
      <c r="G230" s="11">
        <v>4</v>
      </c>
      <c r="H230" s="14">
        <f t="shared" si="7"/>
        <v>100</v>
      </c>
    </row>
    <row r="231" spans="1:8" ht="18" customHeight="1">
      <c r="A231" s="13" t="s">
        <v>255</v>
      </c>
      <c r="B231" s="13" t="s">
        <v>256</v>
      </c>
      <c r="C231" s="15">
        <v>8</v>
      </c>
      <c r="D231" s="15">
        <v>33</v>
      </c>
      <c r="E231" s="14">
        <f t="shared" si="6"/>
        <v>80.487804878048777</v>
      </c>
      <c r="G231" s="11">
        <v>4</v>
      </c>
      <c r="H231" s="14">
        <f t="shared" si="7"/>
        <v>100</v>
      </c>
    </row>
    <row r="232" spans="1:8" ht="18" customHeight="1">
      <c r="A232" s="13" t="s">
        <v>88</v>
      </c>
      <c r="B232" s="13" t="s">
        <v>89</v>
      </c>
      <c r="C232" s="15">
        <v>3</v>
      </c>
      <c r="D232" s="15">
        <v>15</v>
      </c>
      <c r="E232" s="14">
        <f t="shared" si="6"/>
        <v>83.333333333333329</v>
      </c>
      <c r="H232" s="14" t="e">
        <f t="shared" si="7"/>
        <v>#DIV/0!</v>
      </c>
    </row>
    <row r="233" spans="1:8" ht="18" customHeight="1">
      <c r="A233" s="13" t="s">
        <v>503</v>
      </c>
      <c r="B233" s="13" t="s">
        <v>502</v>
      </c>
      <c r="C233" s="15">
        <v>9</v>
      </c>
      <c r="D233" s="15">
        <v>71</v>
      </c>
      <c r="E233" s="14">
        <f t="shared" si="6"/>
        <v>88.75</v>
      </c>
      <c r="G233" s="11">
        <v>1</v>
      </c>
      <c r="H233" s="14">
        <f t="shared" si="7"/>
        <v>100</v>
      </c>
    </row>
    <row r="234" spans="1:8" ht="18" customHeight="1">
      <c r="A234" s="13" t="s">
        <v>399</v>
      </c>
      <c r="B234" s="13" t="s">
        <v>400</v>
      </c>
      <c r="C234" s="15">
        <v>78</v>
      </c>
      <c r="D234" s="15">
        <v>994</v>
      </c>
      <c r="E234" s="14">
        <f t="shared" si="6"/>
        <v>92.723880597014926</v>
      </c>
      <c r="G234" s="11">
        <v>14</v>
      </c>
      <c r="H234" s="14">
        <f t="shared" si="7"/>
        <v>100</v>
      </c>
    </row>
    <row r="235" spans="1:8" ht="18" customHeight="1">
      <c r="A235" s="13" t="s">
        <v>345</v>
      </c>
      <c r="B235" s="13" t="s">
        <v>346</v>
      </c>
      <c r="C235" s="15"/>
      <c r="D235" s="15">
        <v>39</v>
      </c>
      <c r="E235" s="14">
        <f t="shared" si="6"/>
        <v>100</v>
      </c>
      <c r="H235" s="14" t="e">
        <f t="shared" si="7"/>
        <v>#DIV/0!</v>
      </c>
    </row>
    <row r="236" spans="1:8" ht="18" customHeight="1">
      <c r="A236" s="13" t="s">
        <v>225</v>
      </c>
      <c r="B236" s="13" t="s">
        <v>226</v>
      </c>
      <c r="C236" s="19"/>
      <c r="D236" s="18">
        <v>67</v>
      </c>
      <c r="E236" s="14">
        <f t="shared" si="6"/>
        <v>100</v>
      </c>
      <c r="G236" s="11">
        <v>3</v>
      </c>
      <c r="H236" s="14">
        <f t="shared" si="7"/>
        <v>100</v>
      </c>
    </row>
    <row r="237" spans="1:8" ht="18" customHeight="1">
      <c r="A237" s="13" t="s">
        <v>149</v>
      </c>
      <c r="B237" s="13" t="s">
        <v>150</v>
      </c>
      <c r="C237" s="15"/>
      <c r="D237" s="15">
        <v>66</v>
      </c>
      <c r="E237" s="14">
        <f t="shared" si="6"/>
        <v>100</v>
      </c>
      <c r="H237" s="14" t="e">
        <f t="shared" si="7"/>
        <v>#DIV/0!</v>
      </c>
    </row>
    <row r="238" spans="1:8" ht="18" customHeight="1">
      <c r="A238" s="13" t="s">
        <v>508</v>
      </c>
      <c r="B238" s="13" t="s">
        <v>509</v>
      </c>
      <c r="C238" s="15">
        <v>10</v>
      </c>
      <c r="D238" s="15">
        <v>96</v>
      </c>
      <c r="E238" s="14">
        <f t="shared" si="6"/>
        <v>90.566037735849051</v>
      </c>
      <c r="H238" s="14" t="e">
        <f t="shared" si="7"/>
        <v>#DIV/0!</v>
      </c>
    </row>
    <row r="239" spans="1:8" ht="18" customHeight="1">
      <c r="A239" s="13" t="s">
        <v>506</v>
      </c>
      <c r="B239" s="13" t="s">
        <v>507</v>
      </c>
      <c r="C239" s="20"/>
      <c r="D239" s="15">
        <v>65</v>
      </c>
      <c r="E239" s="14">
        <f t="shared" si="6"/>
        <v>100</v>
      </c>
      <c r="G239" s="11">
        <v>3</v>
      </c>
      <c r="H239" s="14">
        <f t="shared" si="7"/>
        <v>100</v>
      </c>
    </row>
    <row r="240" spans="1:8" ht="18" customHeight="1">
      <c r="A240" s="13" t="s">
        <v>125</v>
      </c>
      <c r="B240" s="13" t="s">
        <v>126</v>
      </c>
      <c r="C240" s="15">
        <v>4</v>
      </c>
      <c r="D240" s="15">
        <v>57</v>
      </c>
      <c r="E240" s="14">
        <f t="shared" si="6"/>
        <v>93.442622950819668</v>
      </c>
      <c r="G240" s="11">
        <v>2</v>
      </c>
      <c r="H240" s="14">
        <f t="shared" si="7"/>
        <v>100</v>
      </c>
    </row>
    <row r="241" spans="1:8" ht="18" customHeight="1">
      <c r="A241" s="13" t="s">
        <v>480</v>
      </c>
      <c r="B241" s="13" t="s">
        <v>481</v>
      </c>
      <c r="C241" s="20"/>
      <c r="D241" s="15">
        <v>46</v>
      </c>
      <c r="E241" s="14">
        <f t="shared" si="6"/>
        <v>100</v>
      </c>
      <c r="G241" s="11">
        <v>2</v>
      </c>
      <c r="H241" s="14">
        <f t="shared" si="7"/>
        <v>100</v>
      </c>
    </row>
    <row r="242" spans="1:8" ht="18" customHeight="1">
      <c r="A242" s="13" t="s">
        <v>347</v>
      </c>
      <c r="B242" s="13" t="s">
        <v>348</v>
      </c>
      <c r="C242" s="18"/>
      <c r="D242" s="15">
        <v>37</v>
      </c>
      <c r="E242" s="14">
        <f t="shared" si="6"/>
        <v>100</v>
      </c>
      <c r="H242" s="14" t="e">
        <f t="shared" si="7"/>
        <v>#DIV/0!</v>
      </c>
    </row>
    <row r="243" spans="1:8" ht="18" customHeight="1">
      <c r="A243" s="13" t="s">
        <v>357</v>
      </c>
      <c r="B243" s="13" t="s">
        <v>358</v>
      </c>
      <c r="C243" s="15">
        <v>93</v>
      </c>
      <c r="D243" s="15">
        <v>2424</v>
      </c>
      <c r="E243" s="14">
        <f t="shared" si="6"/>
        <v>96.305125148986889</v>
      </c>
      <c r="F243" s="11">
        <v>7</v>
      </c>
      <c r="G243" s="11">
        <v>169</v>
      </c>
      <c r="H243" s="14">
        <f t="shared" si="7"/>
        <v>96.022727272727266</v>
      </c>
    </row>
    <row r="244" spans="1:8" ht="18" customHeight="1">
      <c r="A244" s="13" t="s">
        <v>96</v>
      </c>
      <c r="B244" s="13" t="s">
        <v>97</v>
      </c>
      <c r="C244" s="15">
        <v>6</v>
      </c>
      <c r="D244" s="15">
        <v>98</v>
      </c>
      <c r="E244" s="14">
        <f t="shared" si="6"/>
        <v>94.230769230769226</v>
      </c>
      <c r="F244" s="11">
        <v>1</v>
      </c>
      <c r="G244" s="11">
        <v>5</v>
      </c>
      <c r="H244" s="14">
        <f t="shared" si="7"/>
        <v>83.333333333333329</v>
      </c>
    </row>
    <row r="245" spans="1:8" ht="18" customHeight="1">
      <c r="A245" s="13" t="s">
        <v>104</v>
      </c>
      <c r="B245" s="13" t="s">
        <v>105</v>
      </c>
      <c r="C245" s="15">
        <v>6</v>
      </c>
      <c r="D245" s="15">
        <v>90</v>
      </c>
      <c r="E245" s="14">
        <f t="shared" si="6"/>
        <v>93.75</v>
      </c>
      <c r="F245" s="11">
        <v>3</v>
      </c>
      <c r="G245" s="11">
        <v>7</v>
      </c>
      <c r="H245" s="14">
        <f t="shared" si="7"/>
        <v>70</v>
      </c>
    </row>
    <row r="246" spans="1:8" ht="18" customHeight="1">
      <c r="A246" s="13" t="s">
        <v>182</v>
      </c>
      <c r="B246" s="13" t="s">
        <v>183</v>
      </c>
      <c r="C246" s="15"/>
      <c r="D246" s="15">
        <v>73</v>
      </c>
      <c r="E246" s="14">
        <f t="shared" si="6"/>
        <v>100</v>
      </c>
      <c r="G246" s="11">
        <v>6</v>
      </c>
      <c r="H246" s="14">
        <f t="shared" si="7"/>
        <v>100</v>
      </c>
    </row>
    <row r="247" spans="1:8" ht="18" customHeight="1">
      <c r="A247" s="13" t="s">
        <v>367</v>
      </c>
      <c r="B247" s="13" t="s">
        <v>368</v>
      </c>
      <c r="C247" s="19"/>
      <c r="D247" s="20"/>
      <c r="E247" s="14" t="e">
        <f t="shared" si="6"/>
        <v>#DIV/0!</v>
      </c>
      <c r="H247" s="14" t="e">
        <f t="shared" si="7"/>
        <v>#DIV/0!</v>
      </c>
    </row>
    <row r="248" spans="1:8" ht="18" customHeight="1">
      <c r="A248" s="13" t="s">
        <v>393</v>
      </c>
      <c r="B248" s="13" t="s">
        <v>394</v>
      </c>
      <c r="C248" s="15"/>
      <c r="D248" s="15">
        <v>142</v>
      </c>
      <c r="E248" s="14">
        <f t="shared" si="6"/>
        <v>100</v>
      </c>
      <c r="G248" s="11">
        <v>11</v>
      </c>
      <c r="H248" s="14">
        <f t="shared" si="7"/>
        <v>100</v>
      </c>
    </row>
    <row r="249" spans="1:8" ht="18" customHeight="1">
      <c r="A249" s="13" t="s">
        <v>314</v>
      </c>
      <c r="B249" s="13" t="s">
        <v>315</v>
      </c>
      <c r="C249" s="15">
        <v>3</v>
      </c>
      <c r="D249" s="15">
        <v>15</v>
      </c>
      <c r="E249" s="14">
        <f t="shared" si="6"/>
        <v>83.333333333333329</v>
      </c>
      <c r="G249" s="11">
        <v>1</v>
      </c>
      <c r="H249" s="14">
        <f t="shared" si="7"/>
        <v>100</v>
      </c>
    </row>
    <row r="250" spans="1:8" ht="18" customHeight="1">
      <c r="A250" s="13" t="s">
        <v>235</v>
      </c>
      <c r="B250" s="13" t="s">
        <v>236</v>
      </c>
      <c r="C250" s="18">
        <v>2</v>
      </c>
      <c r="D250" s="15">
        <v>96</v>
      </c>
      <c r="E250" s="14">
        <f t="shared" si="6"/>
        <v>97.959183673469383</v>
      </c>
      <c r="G250" s="11">
        <v>3</v>
      </c>
      <c r="H250" s="14">
        <f t="shared" si="7"/>
        <v>100</v>
      </c>
    </row>
    <row r="251" spans="1:8" ht="18" customHeight="1">
      <c r="A251" s="13" t="s">
        <v>145</v>
      </c>
      <c r="B251" s="13" t="s">
        <v>146</v>
      </c>
      <c r="C251" s="15"/>
      <c r="D251" s="15">
        <v>64</v>
      </c>
      <c r="E251" s="14">
        <f t="shared" si="6"/>
        <v>100</v>
      </c>
      <c r="G251" s="11">
        <v>2</v>
      </c>
      <c r="H251" s="14">
        <f t="shared" si="7"/>
        <v>100</v>
      </c>
    </row>
    <row r="252" spans="1:8" ht="18" customHeight="1">
      <c r="A252" s="13" t="s">
        <v>351</v>
      </c>
      <c r="B252" s="13" t="s">
        <v>352</v>
      </c>
      <c r="C252" s="15"/>
      <c r="D252" s="15">
        <v>43</v>
      </c>
      <c r="E252" s="14">
        <f t="shared" si="6"/>
        <v>100</v>
      </c>
      <c r="G252" s="11">
        <v>1</v>
      </c>
      <c r="H252" s="14">
        <f t="shared" si="7"/>
        <v>100</v>
      </c>
    </row>
    <row r="253" spans="1:8" ht="18" customHeight="1">
      <c r="A253" s="13" t="s">
        <v>143</v>
      </c>
      <c r="B253" s="13" t="s">
        <v>144</v>
      </c>
      <c r="C253" s="15">
        <v>1</v>
      </c>
      <c r="D253" s="15">
        <v>49</v>
      </c>
      <c r="E253" s="14">
        <f t="shared" si="6"/>
        <v>98</v>
      </c>
      <c r="F253" s="11">
        <v>1</v>
      </c>
      <c r="G253" s="11">
        <v>1</v>
      </c>
      <c r="H253" s="14">
        <f t="shared" si="7"/>
        <v>50</v>
      </c>
    </row>
    <row r="254" spans="1:8" ht="18" customHeight="1">
      <c r="A254" s="13" t="s">
        <v>371</v>
      </c>
      <c r="B254" s="13" t="s">
        <v>372</v>
      </c>
      <c r="C254" s="15">
        <v>9</v>
      </c>
      <c r="D254" s="15">
        <v>374</v>
      </c>
      <c r="E254" s="14">
        <f t="shared" si="6"/>
        <v>97.650130548302869</v>
      </c>
      <c r="F254" s="11">
        <v>4</v>
      </c>
      <c r="G254" s="11">
        <v>16</v>
      </c>
      <c r="H254" s="14">
        <f t="shared" si="7"/>
        <v>80</v>
      </c>
    </row>
    <row r="255" spans="1:8" ht="18" customHeight="1">
      <c r="A255" s="13" t="s">
        <v>373</v>
      </c>
      <c r="B255" s="13" t="s">
        <v>372</v>
      </c>
      <c r="C255" s="15">
        <v>1</v>
      </c>
      <c r="D255" s="15">
        <v>29</v>
      </c>
      <c r="E255" s="14">
        <f t="shared" si="6"/>
        <v>96.666666666666671</v>
      </c>
      <c r="H255" s="14" t="e">
        <f t="shared" si="7"/>
        <v>#DIV/0!</v>
      </c>
    </row>
    <row r="256" spans="1:8" ht="18" customHeight="1">
      <c r="A256" s="13" t="s">
        <v>55</v>
      </c>
      <c r="B256" s="13" t="s">
        <v>56</v>
      </c>
      <c r="C256" s="15"/>
      <c r="D256" s="15">
        <v>46</v>
      </c>
      <c r="E256" s="14">
        <f t="shared" si="6"/>
        <v>100</v>
      </c>
      <c r="G256" s="11">
        <v>4</v>
      </c>
      <c r="H256" s="14">
        <f t="shared" si="7"/>
        <v>100</v>
      </c>
    </row>
    <row r="257" spans="1:8" ht="18" customHeight="1">
      <c r="A257" s="13" t="s">
        <v>186</v>
      </c>
      <c r="B257" s="13" t="s">
        <v>187</v>
      </c>
      <c r="C257" s="15">
        <v>1</v>
      </c>
      <c r="D257" s="15">
        <v>36</v>
      </c>
      <c r="E257" s="14">
        <f t="shared" si="6"/>
        <v>97.297297297297291</v>
      </c>
      <c r="G257" s="11">
        <v>2</v>
      </c>
      <c r="H257" s="14">
        <f t="shared" si="7"/>
        <v>100</v>
      </c>
    </row>
    <row r="258" spans="1:8" ht="18" customHeight="1">
      <c r="A258" s="13" t="s">
        <v>294</v>
      </c>
      <c r="B258" s="13" t="s">
        <v>295</v>
      </c>
      <c r="C258" s="15">
        <v>1</v>
      </c>
      <c r="D258" s="15">
        <v>48</v>
      </c>
      <c r="E258" s="14">
        <f t="shared" si="6"/>
        <v>97.959183673469383</v>
      </c>
      <c r="G258" s="11">
        <v>2</v>
      </c>
      <c r="H258" s="14">
        <f t="shared" si="7"/>
        <v>100</v>
      </c>
    </row>
    <row r="259" spans="1:8" ht="18" customHeight="1">
      <c r="A259" s="13" t="s">
        <v>277</v>
      </c>
      <c r="B259" s="13" t="s">
        <v>278</v>
      </c>
      <c r="C259" s="15">
        <v>53</v>
      </c>
      <c r="D259" s="15">
        <v>1141</v>
      </c>
      <c r="E259" s="14">
        <f t="shared" si="6"/>
        <v>95.561139028475708</v>
      </c>
      <c r="G259" s="11">
        <v>88</v>
      </c>
      <c r="H259" s="14">
        <f t="shared" si="7"/>
        <v>100</v>
      </c>
    </row>
    <row r="260" spans="1:8" ht="18" customHeight="1">
      <c r="A260" s="13" t="s">
        <v>453</v>
      </c>
      <c r="B260" s="13" t="s">
        <v>454</v>
      </c>
      <c r="C260" s="20"/>
      <c r="D260" s="20"/>
      <c r="E260" s="14" t="e">
        <f t="shared" ref="E260:E289" si="8">(D260*100)/(D260+C260)</f>
        <v>#DIV/0!</v>
      </c>
      <c r="H260" s="14" t="e">
        <f t="shared" ref="H260:H289" si="9">(G260*100)/(G260+F260)</f>
        <v>#DIV/0!</v>
      </c>
    </row>
    <row r="261" spans="1:8" ht="18" customHeight="1">
      <c r="A261" s="13" t="s">
        <v>168</v>
      </c>
      <c r="B261" s="13" t="s">
        <v>169</v>
      </c>
      <c r="C261" s="15">
        <v>47</v>
      </c>
      <c r="D261" s="15">
        <v>2</v>
      </c>
      <c r="E261" s="14">
        <f t="shared" si="8"/>
        <v>4.0816326530612246</v>
      </c>
      <c r="F261" s="11">
        <v>2</v>
      </c>
      <c r="H261" s="14">
        <f t="shared" si="9"/>
        <v>0</v>
      </c>
    </row>
    <row r="262" spans="1:8" ht="18" customHeight="1">
      <c r="A262" s="13" t="s">
        <v>327</v>
      </c>
      <c r="B262" s="13" t="s">
        <v>328</v>
      </c>
      <c r="C262" s="15">
        <v>40</v>
      </c>
      <c r="D262" s="15">
        <v>14</v>
      </c>
      <c r="E262" s="14">
        <f t="shared" si="8"/>
        <v>25.925925925925927</v>
      </c>
      <c r="H262" s="14" t="e">
        <f t="shared" si="9"/>
        <v>#DIV/0!</v>
      </c>
    </row>
    <row r="263" spans="1:8" ht="18" customHeight="1">
      <c r="A263" s="13" t="s">
        <v>512</v>
      </c>
      <c r="B263" s="13" t="s">
        <v>513</v>
      </c>
      <c r="C263" s="15">
        <v>7</v>
      </c>
      <c r="D263" s="15">
        <v>12</v>
      </c>
      <c r="E263" s="14">
        <f t="shared" si="8"/>
        <v>63.157894736842103</v>
      </c>
      <c r="H263" s="14" t="e">
        <f t="shared" si="9"/>
        <v>#DIV/0!</v>
      </c>
    </row>
    <row r="264" spans="1:8" ht="18" customHeight="1">
      <c r="A264" s="13" t="s">
        <v>472</v>
      </c>
      <c r="B264" s="13" t="s">
        <v>473</v>
      </c>
      <c r="C264" s="18">
        <v>31</v>
      </c>
      <c r="D264" s="15">
        <v>5</v>
      </c>
      <c r="E264" s="14">
        <f t="shared" si="8"/>
        <v>13.888888888888889</v>
      </c>
      <c r="H264" s="14" t="e">
        <f t="shared" si="9"/>
        <v>#DIV/0!</v>
      </c>
    </row>
    <row r="265" spans="1:8" ht="18" customHeight="1">
      <c r="A265" s="13" t="s">
        <v>520</v>
      </c>
      <c r="B265" s="13" t="s">
        <v>521</v>
      </c>
      <c r="C265" s="15">
        <v>40</v>
      </c>
      <c r="D265" s="15">
        <v>28</v>
      </c>
      <c r="E265" s="14">
        <f t="shared" si="8"/>
        <v>41.176470588235297</v>
      </c>
      <c r="H265" s="14" t="e">
        <f t="shared" si="9"/>
        <v>#DIV/0!</v>
      </c>
    </row>
    <row r="266" spans="1:8" ht="18" customHeight="1">
      <c r="A266" s="13" t="s">
        <v>205</v>
      </c>
      <c r="B266" s="13" t="s">
        <v>206</v>
      </c>
      <c r="C266" s="15">
        <v>17</v>
      </c>
      <c r="D266" s="15">
        <v>4</v>
      </c>
      <c r="E266" s="14">
        <f t="shared" si="8"/>
        <v>19.047619047619047</v>
      </c>
      <c r="F266" s="11">
        <v>2</v>
      </c>
      <c r="G266" s="11">
        <v>1</v>
      </c>
      <c r="H266" s="14">
        <f t="shared" si="9"/>
        <v>33.333333333333336</v>
      </c>
    </row>
    <row r="267" spans="1:8" ht="18" customHeight="1">
      <c r="A267" s="13" t="s">
        <v>316</v>
      </c>
      <c r="B267" s="13" t="s">
        <v>317</v>
      </c>
      <c r="C267" s="15">
        <v>6</v>
      </c>
      <c r="D267" s="15">
        <v>410</v>
      </c>
      <c r="E267" s="14">
        <f t="shared" si="8"/>
        <v>98.557692307692307</v>
      </c>
      <c r="G267" s="11">
        <v>26</v>
      </c>
      <c r="H267" s="14">
        <f t="shared" si="9"/>
        <v>100</v>
      </c>
    </row>
    <row r="268" spans="1:8" ht="18" customHeight="1">
      <c r="A268" s="13" t="s">
        <v>318</v>
      </c>
      <c r="B268" s="13" t="s">
        <v>317</v>
      </c>
      <c r="C268" s="15">
        <v>1</v>
      </c>
      <c r="D268" s="15">
        <v>29</v>
      </c>
      <c r="E268" s="14">
        <f t="shared" si="8"/>
        <v>96.666666666666671</v>
      </c>
      <c r="H268" s="14" t="e">
        <f t="shared" si="9"/>
        <v>#DIV/0!</v>
      </c>
    </row>
    <row r="269" spans="1:8" ht="18" customHeight="1">
      <c r="A269" s="13" t="s">
        <v>447</v>
      </c>
      <c r="B269" s="13" t="s">
        <v>448</v>
      </c>
      <c r="C269" s="15"/>
      <c r="D269" s="15">
        <v>28</v>
      </c>
      <c r="E269" s="14">
        <f t="shared" si="8"/>
        <v>100</v>
      </c>
      <c r="H269" s="14" t="e">
        <f t="shared" si="9"/>
        <v>#DIV/0!</v>
      </c>
    </row>
    <row r="270" spans="1:8" ht="18" customHeight="1">
      <c r="A270" s="13" t="s">
        <v>259</v>
      </c>
      <c r="B270" s="13" t="s">
        <v>260</v>
      </c>
      <c r="C270" s="15">
        <v>3</v>
      </c>
      <c r="D270" s="15">
        <v>33</v>
      </c>
      <c r="E270" s="14">
        <f t="shared" si="8"/>
        <v>91.666666666666671</v>
      </c>
      <c r="H270" s="14" t="e">
        <f t="shared" si="9"/>
        <v>#DIV/0!</v>
      </c>
    </row>
    <row r="271" spans="1:8" ht="18" customHeight="1">
      <c r="A271" s="13" t="s">
        <v>10</v>
      </c>
      <c r="B271" s="13" t="s">
        <v>11</v>
      </c>
      <c r="C271" s="15">
        <v>13</v>
      </c>
      <c r="D271" s="15">
        <v>131</v>
      </c>
      <c r="E271" s="14">
        <f t="shared" si="8"/>
        <v>90.972222222222229</v>
      </c>
      <c r="G271" s="11">
        <v>2</v>
      </c>
      <c r="H271" s="14">
        <f t="shared" si="9"/>
        <v>100</v>
      </c>
    </row>
    <row r="272" spans="1:8" ht="18" customHeight="1">
      <c r="A272" s="13" t="s">
        <v>339</v>
      </c>
      <c r="B272" s="13" t="s">
        <v>340</v>
      </c>
      <c r="C272" s="15"/>
      <c r="D272" s="15">
        <v>38</v>
      </c>
      <c r="E272" s="14">
        <f t="shared" si="8"/>
        <v>100</v>
      </c>
      <c r="G272" s="11">
        <v>3</v>
      </c>
      <c r="H272" s="14">
        <f t="shared" si="9"/>
        <v>100</v>
      </c>
    </row>
    <row r="273" spans="1:8" ht="18" customHeight="1">
      <c r="A273" s="13" t="s">
        <v>466</v>
      </c>
      <c r="B273" s="13" t="s">
        <v>467</v>
      </c>
      <c r="C273" s="15">
        <v>1</v>
      </c>
      <c r="D273" s="15">
        <v>23</v>
      </c>
      <c r="E273" s="14">
        <f t="shared" si="8"/>
        <v>95.833333333333329</v>
      </c>
      <c r="G273" s="11">
        <v>1</v>
      </c>
      <c r="H273" s="14">
        <f t="shared" si="9"/>
        <v>100</v>
      </c>
    </row>
    <row r="274" spans="1:8" ht="18" customHeight="1">
      <c r="A274" s="13" t="s">
        <v>341</v>
      </c>
      <c r="B274" s="13" t="s">
        <v>342</v>
      </c>
      <c r="C274" s="15">
        <v>20</v>
      </c>
      <c r="D274" s="15">
        <v>467</v>
      </c>
      <c r="E274" s="14">
        <f t="shared" si="8"/>
        <v>95.893223819301852</v>
      </c>
      <c r="G274" s="11">
        <v>35</v>
      </c>
      <c r="H274" s="14">
        <f t="shared" si="9"/>
        <v>100</v>
      </c>
    </row>
    <row r="275" spans="1:8" ht="18" customHeight="1">
      <c r="A275" s="13" t="s">
        <v>296</v>
      </c>
      <c r="B275" s="13" t="s">
        <v>297</v>
      </c>
      <c r="C275" s="15"/>
      <c r="D275" s="15">
        <v>8</v>
      </c>
      <c r="E275" s="14">
        <f t="shared" si="8"/>
        <v>100</v>
      </c>
      <c r="H275" s="14" t="e">
        <f t="shared" si="9"/>
        <v>#DIV/0!</v>
      </c>
    </row>
    <row r="276" spans="1:8" ht="18" customHeight="1">
      <c r="A276" s="13" t="s">
        <v>265</v>
      </c>
      <c r="B276" s="13" t="s">
        <v>266</v>
      </c>
      <c r="C276" s="15">
        <v>1</v>
      </c>
      <c r="D276" s="15">
        <v>21</v>
      </c>
      <c r="E276" s="14">
        <f t="shared" si="8"/>
        <v>95.454545454545453</v>
      </c>
      <c r="G276" s="11">
        <v>1</v>
      </c>
      <c r="H276" s="14">
        <f t="shared" si="9"/>
        <v>100</v>
      </c>
    </row>
    <row r="277" spans="1:8" ht="18" customHeight="1">
      <c r="A277" s="13" t="s">
        <v>455</v>
      </c>
      <c r="B277" s="13" t="s">
        <v>454</v>
      </c>
      <c r="C277" s="15"/>
      <c r="D277" s="15">
        <v>27</v>
      </c>
      <c r="E277" s="14">
        <f t="shared" si="8"/>
        <v>100</v>
      </c>
      <c r="G277" s="11">
        <v>1</v>
      </c>
      <c r="H277" s="14">
        <f t="shared" si="9"/>
        <v>100</v>
      </c>
    </row>
    <row r="278" spans="1:8" ht="18" customHeight="1">
      <c r="A278" s="13" t="s">
        <v>497</v>
      </c>
      <c r="B278" s="13" t="s">
        <v>498</v>
      </c>
      <c r="C278" s="18">
        <v>1</v>
      </c>
      <c r="D278" s="15">
        <v>13</v>
      </c>
      <c r="E278" s="14">
        <f t="shared" si="8"/>
        <v>92.857142857142861</v>
      </c>
      <c r="G278" s="11">
        <v>1</v>
      </c>
      <c r="H278" s="14">
        <f t="shared" si="9"/>
        <v>100</v>
      </c>
    </row>
    <row r="279" spans="1:8" ht="18" customHeight="1">
      <c r="A279" s="13" t="s">
        <v>147</v>
      </c>
      <c r="B279" s="13" t="s">
        <v>148</v>
      </c>
      <c r="C279" s="15">
        <v>1</v>
      </c>
      <c r="D279" s="15">
        <v>12</v>
      </c>
      <c r="E279" s="14">
        <f t="shared" si="8"/>
        <v>92.307692307692307</v>
      </c>
      <c r="H279" s="14" t="e">
        <f t="shared" si="9"/>
        <v>#DIV/0!</v>
      </c>
    </row>
    <row r="280" spans="1:8" ht="18" customHeight="1">
      <c r="A280" s="13" t="s">
        <v>308</v>
      </c>
      <c r="B280" s="13" t="s">
        <v>309</v>
      </c>
      <c r="C280" s="15"/>
      <c r="D280" s="15">
        <v>7</v>
      </c>
      <c r="E280" s="14">
        <f t="shared" si="8"/>
        <v>100</v>
      </c>
      <c r="H280" s="14" t="e">
        <f t="shared" si="9"/>
        <v>#DIV/0!</v>
      </c>
    </row>
    <row r="281" spans="1:8" ht="18" customHeight="1">
      <c r="A281" s="13" t="s">
        <v>491</v>
      </c>
      <c r="B281" s="13" t="s">
        <v>492</v>
      </c>
      <c r="C281" s="15"/>
      <c r="D281" s="15">
        <v>34</v>
      </c>
      <c r="E281" s="14">
        <f t="shared" si="8"/>
        <v>100</v>
      </c>
      <c r="H281" s="14" t="e">
        <f t="shared" si="9"/>
        <v>#DIV/0!</v>
      </c>
    </row>
    <row r="282" spans="1:8" ht="18" customHeight="1">
      <c r="A282" s="13" t="s">
        <v>551</v>
      </c>
      <c r="B282" s="13" t="s">
        <v>552</v>
      </c>
      <c r="C282" s="15"/>
      <c r="D282" s="15">
        <v>25</v>
      </c>
      <c r="E282" s="14">
        <f t="shared" si="8"/>
        <v>100</v>
      </c>
      <c r="G282" s="11">
        <v>2</v>
      </c>
      <c r="H282" s="14">
        <f t="shared" si="9"/>
        <v>100</v>
      </c>
    </row>
    <row r="283" spans="1:8" ht="18" customHeight="1">
      <c r="A283" s="13" t="s">
        <v>413</v>
      </c>
      <c r="B283" s="13" t="s">
        <v>414</v>
      </c>
      <c r="C283" s="15">
        <v>315</v>
      </c>
      <c r="D283" s="15">
        <v>199</v>
      </c>
      <c r="E283" s="14">
        <f t="shared" si="8"/>
        <v>38.715953307392994</v>
      </c>
      <c r="G283" s="11">
        <v>28</v>
      </c>
      <c r="H283" s="14">
        <f t="shared" si="9"/>
        <v>100</v>
      </c>
    </row>
    <row r="284" spans="1:8" ht="18" customHeight="1">
      <c r="A284" s="13" t="s">
        <v>45</v>
      </c>
      <c r="B284" s="13" t="s">
        <v>46</v>
      </c>
      <c r="C284" s="15">
        <v>14</v>
      </c>
      <c r="D284" s="15">
        <v>12</v>
      </c>
      <c r="E284" s="14">
        <f t="shared" si="8"/>
        <v>46.153846153846153</v>
      </c>
      <c r="H284" s="14" t="e">
        <f t="shared" si="9"/>
        <v>#DIV/0!</v>
      </c>
    </row>
    <row r="285" spans="1:8" ht="18" customHeight="1">
      <c r="A285" s="13" t="s">
        <v>423</v>
      </c>
      <c r="B285" s="13" t="s">
        <v>424</v>
      </c>
      <c r="C285" s="20"/>
      <c r="D285" s="20"/>
      <c r="E285" s="14" t="e">
        <f t="shared" si="8"/>
        <v>#DIV/0!</v>
      </c>
      <c r="H285" s="14" t="e">
        <f t="shared" si="9"/>
        <v>#DIV/0!</v>
      </c>
    </row>
    <row r="286" spans="1:8" ht="18" customHeight="1">
      <c r="A286" s="13" t="s">
        <v>78</v>
      </c>
      <c r="B286" s="13" t="s">
        <v>79</v>
      </c>
      <c r="C286" s="18">
        <v>5</v>
      </c>
      <c r="D286" s="15">
        <v>6</v>
      </c>
      <c r="E286" s="14">
        <f t="shared" si="8"/>
        <v>54.545454545454547</v>
      </c>
      <c r="H286" s="14" t="e">
        <f t="shared" si="9"/>
        <v>#DIV/0!</v>
      </c>
    </row>
    <row r="287" spans="1:8" ht="18" customHeight="1">
      <c r="A287" s="13" t="s">
        <v>166</v>
      </c>
      <c r="B287" s="13" t="s">
        <v>167</v>
      </c>
      <c r="C287" s="15">
        <v>3</v>
      </c>
      <c r="D287" s="15">
        <v>8</v>
      </c>
      <c r="E287" s="14">
        <f t="shared" si="8"/>
        <v>72.727272727272734</v>
      </c>
      <c r="H287" s="14" t="e">
        <f t="shared" si="9"/>
        <v>#DIV/0!</v>
      </c>
    </row>
    <row r="288" spans="1:8" ht="18" customHeight="1">
      <c r="A288" s="13" t="s">
        <v>489</v>
      </c>
      <c r="B288" s="13" t="s">
        <v>490</v>
      </c>
      <c r="C288" s="15">
        <v>1</v>
      </c>
      <c r="D288" s="15">
        <v>8</v>
      </c>
      <c r="E288" s="14">
        <f t="shared" si="8"/>
        <v>88.888888888888886</v>
      </c>
      <c r="H288" s="14" t="e">
        <f t="shared" si="9"/>
        <v>#DIV/0!</v>
      </c>
    </row>
    <row r="289" spans="1:8" ht="18" customHeight="1">
      <c r="A289" s="13" t="s">
        <v>129</v>
      </c>
      <c r="B289" s="13" t="s">
        <v>130</v>
      </c>
      <c r="C289" s="15">
        <v>22</v>
      </c>
      <c r="D289" s="15">
        <v>1</v>
      </c>
      <c r="E289" s="14">
        <f t="shared" si="8"/>
        <v>4.3478260869565215</v>
      </c>
      <c r="H289" s="14" t="e">
        <f t="shared" si="9"/>
        <v>#DIV/0!</v>
      </c>
    </row>
    <row r="290" spans="1:8" ht="18" customHeight="1">
      <c r="C290" s="16">
        <f>SUM(C3:C289)</f>
        <v>6141</v>
      </c>
      <c r="D290" s="16">
        <f>SUM(D3:D289)</f>
        <v>55863</v>
      </c>
      <c r="E290" s="17">
        <f>(D290*100)/(D290+C290)</f>
        <v>90.095800270950264</v>
      </c>
      <c r="F290" s="16">
        <f>SUM(F3:F289)</f>
        <v>272</v>
      </c>
      <c r="G290" s="16">
        <f>SUM(G3:G289)</f>
        <v>3237</v>
      </c>
      <c r="H290" s="17">
        <f>(G290*100)/(G290+F290)</f>
        <v>92.248503847249935</v>
      </c>
    </row>
  </sheetData>
  <sortState ref="A2:D289">
    <sortCondition ref="A2"/>
  </sortState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" sqref="B5:H14"/>
    </sheetView>
  </sheetViews>
  <sheetFormatPr defaultColWidth="9.109375" defaultRowHeight="23.4"/>
  <cols>
    <col min="1" max="1" width="8" style="3" bestFit="1" customWidth="1"/>
    <col min="2" max="2" width="8.6640625" style="3" bestFit="1" customWidth="1"/>
    <col min="3" max="3" width="33.33203125" style="3" bestFit="1" customWidth="1"/>
    <col min="4" max="4" width="11.88671875" style="3" bestFit="1" customWidth="1"/>
    <col min="5" max="5" width="10.109375" style="3" bestFit="1" customWidth="1"/>
    <col min="6" max="6" width="5.6640625" style="3" bestFit="1" customWidth="1"/>
    <col min="7" max="7" width="9.88671875" style="3" bestFit="1" customWidth="1"/>
    <col min="8" max="8" width="14" style="3" bestFit="1" customWidth="1"/>
    <col min="9" max="9" width="10.33203125" style="3" bestFit="1" customWidth="1"/>
    <col min="10" max="16384" width="9.109375" style="3"/>
  </cols>
  <sheetData>
    <row r="1" spans="1:9">
      <c r="A1" s="1"/>
      <c r="B1" s="72" t="s">
        <v>568</v>
      </c>
      <c r="C1" s="72"/>
      <c r="D1" s="72"/>
      <c r="E1" s="72"/>
      <c r="F1" s="72"/>
      <c r="G1" s="72"/>
    </row>
    <row r="2" spans="1:9">
      <c r="A2" s="1"/>
      <c r="B2" s="72" t="s">
        <v>607</v>
      </c>
      <c r="C2" s="72"/>
      <c r="D2" s="72"/>
      <c r="E2" s="72"/>
      <c r="F2" s="72"/>
      <c r="G2" s="72"/>
    </row>
    <row r="3" spans="1:9">
      <c r="A3" s="1"/>
      <c r="B3" s="1"/>
      <c r="C3" s="1"/>
      <c r="D3" s="1"/>
      <c r="E3" s="1"/>
      <c r="F3" s="1"/>
    </row>
    <row r="4" spans="1:9">
      <c r="A4" s="4" t="s">
        <v>569</v>
      </c>
      <c r="B4" s="4" t="s">
        <v>570</v>
      </c>
      <c r="C4" s="4" t="s">
        <v>571</v>
      </c>
      <c r="D4" s="4" t="s">
        <v>572</v>
      </c>
      <c r="E4" s="4" t="s">
        <v>573</v>
      </c>
      <c r="F4" s="2" t="s">
        <v>586</v>
      </c>
      <c r="G4" s="5" t="s">
        <v>587</v>
      </c>
      <c r="H4" s="5" t="s">
        <v>588</v>
      </c>
      <c r="I4" s="5" t="s">
        <v>574</v>
      </c>
    </row>
    <row r="5" spans="1:9">
      <c r="A5" s="48">
        <v>1</v>
      </c>
      <c r="B5" s="48" t="s">
        <v>577</v>
      </c>
      <c r="C5" s="49" t="s">
        <v>578</v>
      </c>
      <c r="D5" s="50">
        <v>21140</v>
      </c>
      <c r="E5" s="51">
        <v>1435.1556098359076</v>
      </c>
      <c r="F5" s="52">
        <v>1</v>
      </c>
      <c r="G5" s="53">
        <v>6.78881556213769E-2</v>
      </c>
      <c r="H5" s="53">
        <v>4.7303689687795648E-3</v>
      </c>
      <c r="I5" s="54">
        <v>1476918</v>
      </c>
    </row>
    <row r="6" spans="1:9">
      <c r="A6" s="48">
        <v>2</v>
      </c>
      <c r="B6" s="48" t="s">
        <v>575</v>
      </c>
      <c r="C6" s="49" t="s">
        <v>576</v>
      </c>
      <c r="D6" s="50">
        <v>20437</v>
      </c>
      <c r="E6" s="51">
        <v>1387.4302364340797</v>
      </c>
      <c r="F6" s="52">
        <v>0</v>
      </c>
      <c r="G6" s="53">
        <v>0</v>
      </c>
      <c r="H6" s="53">
        <v>0</v>
      </c>
      <c r="I6" s="54">
        <v>1476918</v>
      </c>
    </row>
    <row r="7" spans="1:9">
      <c r="A7" s="48">
        <v>3</v>
      </c>
      <c r="B7" s="48" t="s">
        <v>579</v>
      </c>
      <c r="C7" s="49" t="s">
        <v>580</v>
      </c>
      <c r="D7" s="50">
        <v>6397</v>
      </c>
      <c r="E7" s="51">
        <v>434.28053150994799</v>
      </c>
      <c r="F7" s="52">
        <v>2</v>
      </c>
      <c r="G7" s="53">
        <v>0.1357763112427538</v>
      </c>
      <c r="H7" s="53">
        <v>3.1264655307175239E-2</v>
      </c>
      <c r="I7" s="54">
        <v>1476918</v>
      </c>
    </row>
    <row r="8" spans="1:9">
      <c r="A8" s="48">
        <v>4</v>
      </c>
      <c r="B8" s="48" t="s">
        <v>583</v>
      </c>
      <c r="C8" s="49" t="s">
        <v>584</v>
      </c>
      <c r="D8" s="50">
        <v>2940</v>
      </c>
      <c r="E8" s="51">
        <v>199.59117752684807</v>
      </c>
      <c r="F8" s="52">
        <v>0</v>
      </c>
      <c r="G8" s="53">
        <v>0</v>
      </c>
      <c r="H8" s="53">
        <v>0</v>
      </c>
      <c r="I8" s="54">
        <v>1476918</v>
      </c>
    </row>
    <row r="9" spans="1:9">
      <c r="A9" s="48">
        <v>5</v>
      </c>
      <c r="B9" s="48" t="s">
        <v>581</v>
      </c>
      <c r="C9" s="49" t="s">
        <v>582</v>
      </c>
      <c r="D9" s="50">
        <v>2911</v>
      </c>
      <c r="E9" s="51">
        <v>197.62242101382813</v>
      </c>
      <c r="F9" s="52">
        <v>0</v>
      </c>
      <c r="G9" s="53">
        <v>0</v>
      </c>
      <c r="H9" s="53">
        <v>0</v>
      </c>
      <c r="I9" s="54">
        <v>1476918</v>
      </c>
    </row>
    <row r="10" spans="1:9">
      <c r="A10" s="48">
        <v>6</v>
      </c>
      <c r="B10" s="48" t="s">
        <v>591</v>
      </c>
      <c r="C10" s="49" t="s">
        <v>592</v>
      </c>
      <c r="D10" s="50">
        <v>1314</v>
      </c>
      <c r="E10" s="51">
        <v>89.205036486489234</v>
      </c>
      <c r="F10" s="52">
        <v>0</v>
      </c>
      <c r="G10" s="53">
        <v>0</v>
      </c>
      <c r="H10" s="53">
        <v>0</v>
      </c>
      <c r="I10" s="54">
        <v>1476918</v>
      </c>
    </row>
    <row r="11" spans="1:9">
      <c r="A11" s="48">
        <v>7</v>
      </c>
      <c r="B11" s="48" t="s">
        <v>589</v>
      </c>
      <c r="C11" s="49" t="s">
        <v>590</v>
      </c>
      <c r="D11" s="50">
        <v>1013</v>
      </c>
      <c r="E11" s="51">
        <v>68.770701644454789</v>
      </c>
      <c r="F11" s="52">
        <v>0</v>
      </c>
      <c r="G11" s="53">
        <v>0</v>
      </c>
      <c r="H11" s="53">
        <v>0</v>
      </c>
      <c r="I11" s="54">
        <v>1476918</v>
      </c>
    </row>
    <row r="12" spans="1:9">
      <c r="A12" s="48">
        <v>8</v>
      </c>
      <c r="B12" s="48" t="s">
        <v>594</v>
      </c>
      <c r="C12" s="49" t="s">
        <v>595</v>
      </c>
      <c r="D12" s="50">
        <v>859</v>
      </c>
      <c r="E12" s="51">
        <v>58.315925678762753</v>
      </c>
      <c r="F12" s="52">
        <v>0</v>
      </c>
      <c r="G12" s="53">
        <v>0</v>
      </c>
      <c r="H12" s="53">
        <v>0</v>
      </c>
      <c r="I12" s="54">
        <v>1476918</v>
      </c>
    </row>
    <row r="13" spans="1:9">
      <c r="A13" s="48">
        <v>9</v>
      </c>
      <c r="B13" s="48" t="s">
        <v>602</v>
      </c>
      <c r="C13" s="55" t="s">
        <v>603</v>
      </c>
      <c r="D13" s="50">
        <v>859</v>
      </c>
      <c r="E13" s="51">
        <v>58.315925678762746</v>
      </c>
      <c r="F13" s="52">
        <v>0</v>
      </c>
      <c r="G13" s="53">
        <v>0</v>
      </c>
      <c r="H13" s="53">
        <v>0</v>
      </c>
      <c r="I13" s="54">
        <v>1476918</v>
      </c>
    </row>
    <row r="14" spans="1:9">
      <c r="A14" s="48">
        <v>10</v>
      </c>
      <c r="B14" s="56" t="s">
        <v>585</v>
      </c>
      <c r="C14" s="54" t="s">
        <v>604</v>
      </c>
      <c r="D14" s="54">
        <v>816</v>
      </c>
      <c r="E14" s="57">
        <v>55.396734987043537</v>
      </c>
      <c r="F14" s="53">
        <v>0</v>
      </c>
      <c r="G14" s="53">
        <v>0</v>
      </c>
      <c r="H14" s="53">
        <v>0</v>
      </c>
      <c r="I14" s="54">
        <v>1476918</v>
      </c>
    </row>
  </sheetData>
  <mergeCells count="2">
    <mergeCell ref="B2:G2"/>
    <mergeCell ref="B1:G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4" sqref="D14"/>
    </sheetView>
  </sheetViews>
  <sheetFormatPr defaultColWidth="9.109375" defaultRowHeight="19.5" customHeight="1"/>
  <cols>
    <col min="1" max="1" width="10.5546875" style="22" bestFit="1" customWidth="1"/>
    <col min="2" max="2" width="11.6640625" style="22" bestFit="1" customWidth="1"/>
    <col min="3" max="3" width="16.6640625" style="22" bestFit="1" customWidth="1"/>
    <col min="4" max="4" width="7.6640625" style="22" customWidth="1"/>
    <col min="5" max="16384" width="9.109375" style="22"/>
  </cols>
  <sheetData>
    <row r="1" spans="1:4" ht="19.5" customHeight="1">
      <c r="A1" s="21" t="s">
        <v>596</v>
      </c>
      <c r="B1" s="21" t="s">
        <v>597</v>
      </c>
      <c r="C1" s="21" t="s">
        <v>598</v>
      </c>
      <c r="D1" s="21" t="s">
        <v>599</v>
      </c>
    </row>
    <row r="2" spans="1:4" ht="19.5" customHeight="1">
      <c r="A2" s="23" t="s">
        <v>600</v>
      </c>
      <c r="B2" s="23" t="s">
        <v>415</v>
      </c>
      <c r="C2" s="23" t="s">
        <v>416</v>
      </c>
      <c r="D2" s="24">
        <v>0</v>
      </c>
    </row>
    <row r="3" spans="1:4" ht="19.5" customHeight="1">
      <c r="A3" s="23" t="s">
        <v>600</v>
      </c>
      <c r="B3" s="23" t="s">
        <v>180</v>
      </c>
      <c r="C3" s="23" t="s">
        <v>181</v>
      </c>
      <c r="D3" s="24">
        <v>0</v>
      </c>
    </row>
    <row r="4" spans="1:4" ht="19.5" customHeight="1">
      <c r="A4" s="23" t="s">
        <v>600</v>
      </c>
      <c r="B4" s="23" t="s">
        <v>417</v>
      </c>
      <c r="C4" s="23" t="s">
        <v>418</v>
      </c>
      <c r="D4" s="24">
        <v>0</v>
      </c>
    </row>
    <row r="5" spans="1:4" ht="19.5" customHeight="1">
      <c r="A5" s="23" t="s">
        <v>600</v>
      </c>
      <c r="B5" s="23" t="s">
        <v>419</v>
      </c>
      <c r="C5" s="23" t="s">
        <v>420</v>
      </c>
      <c r="D5" s="24">
        <v>0</v>
      </c>
    </row>
    <row r="6" spans="1:4" ht="19.5" customHeight="1">
      <c r="A6" s="23" t="s">
        <v>600</v>
      </c>
      <c r="B6" s="23" t="s">
        <v>47</v>
      </c>
      <c r="C6" s="23" t="s">
        <v>48</v>
      </c>
      <c r="D6" s="24">
        <v>0</v>
      </c>
    </row>
    <row r="7" spans="1:4" ht="19.5" customHeight="1">
      <c r="A7" s="23" t="s">
        <v>600</v>
      </c>
      <c r="B7" s="23" t="s">
        <v>4</v>
      </c>
      <c r="C7" s="23" t="s">
        <v>5</v>
      </c>
      <c r="D7" s="24">
        <v>0</v>
      </c>
    </row>
    <row r="8" spans="1:4" ht="19.5" customHeight="1">
      <c r="A8" s="23" t="s">
        <v>600</v>
      </c>
      <c r="B8" s="23" t="s">
        <v>522</v>
      </c>
      <c r="C8" s="23" t="s">
        <v>523</v>
      </c>
      <c r="D8" s="24">
        <v>0</v>
      </c>
    </row>
    <row r="9" spans="1:4" ht="19.5" customHeight="1">
      <c r="A9" s="23" t="s">
        <v>600</v>
      </c>
      <c r="B9" s="23" t="s">
        <v>484</v>
      </c>
      <c r="C9" s="23" t="s">
        <v>485</v>
      </c>
      <c r="D9" s="24">
        <v>0</v>
      </c>
    </row>
    <row r="10" spans="1:4" ht="19.5" customHeight="1">
      <c r="A10" s="23" t="s">
        <v>600</v>
      </c>
      <c r="B10" s="23" t="s">
        <v>40</v>
      </c>
      <c r="C10" s="23" t="s">
        <v>41</v>
      </c>
      <c r="D10" s="24">
        <v>0</v>
      </c>
    </row>
    <row r="11" spans="1:4" ht="19.5" customHeight="1">
      <c r="A11" s="23" t="s">
        <v>600</v>
      </c>
      <c r="B11" s="23" t="s">
        <v>451</v>
      </c>
      <c r="C11" s="23" t="s">
        <v>452</v>
      </c>
      <c r="D11" s="24">
        <v>0</v>
      </c>
    </row>
    <row r="12" spans="1:4" ht="19.5" customHeight="1">
      <c r="A12" s="23" t="s">
        <v>600</v>
      </c>
      <c r="B12" s="23" t="s">
        <v>421</v>
      </c>
      <c r="C12" s="23" t="s">
        <v>422</v>
      </c>
      <c r="D12" s="24">
        <v>0</v>
      </c>
    </row>
    <row r="13" spans="1:4" ht="19.5" customHeight="1">
      <c r="A13" s="23" t="s">
        <v>600</v>
      </c>
      <c r="B13" s="23" t="s">
        <v>201</v>
      </c>
      <c r="C13" s="23" t="s">
        <v>202</v>
      </c>
      <c r="D13" s="24"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แยกอำเภอ</vt:lpstr>
      <vt:lpstr>Qreportintime</vt:lpstr>
      <vt:lpstr>Topten_DS</vt:lpstr>
      <vt:lpstr>รพ.สต.ที่ไม่มีรายงาน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USER</cp:lastModifiedBy>
  <cp:lastPrinted>2020-07-07T02:51:50Z</cp:lastPrinted>
  <dcterms:created xsi:type="dcterms:W3CDTF">2019-07-31T07:54:02Z</dcterms:created>
  <dcterms:modified xsi:type="dcterms:W3CDTF">2020-10-22T02:33:34Z</dcterms:modified>
</cp:coreProperties>
</file>