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00" windowWidth="13275" windowHeight="6765" tabRatio="424" firstSheet="1" activeTab="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s="1"/>
  <c r="E28" i="2" l="1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<sst xmlns="http://schemas.openxmlformats.org/spreadsheetml/2006/main" count="1408" uniqueCount="664">
  <si>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</si>
  <si>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</si>
  <si>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</si>
  <si>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</si>
  <si>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</si>
  <si>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</si>
  <si>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</si>
  <si>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</si>
  <si>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</si>
  <si>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</si>
  <si>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</si>
  <si>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</si>
  <si>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</si>
  <si>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</si>
  <si>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</si>
  <si>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</si>
  <si>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</si>
  <si>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</si>
  <si>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</si>
  <si>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</si>
  <si>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</si>
  <si>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</si>
  <si>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</si>
  <si>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</si>
  <si>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</si>
  <si>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</si>
  <si>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</si>
  <si>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</si>
  <si>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</si>
  <si>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</si>
  <si>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</si>
  <si>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</si>
  <si>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</si>
  <si>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</si>
  <si>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</si>
  <si>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</si>
  <si>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</si>
  <si>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</si>
  <si>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</si>
  <si>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</si>
  <si>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</si>
  <si>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</si>
  <si>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</si>
  <si>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</si>
  <si>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</si>
  <si>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</si>
  <si>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</si>
  <si>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</si>
  <si>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</si>
  <si>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</si>
  <si>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</si>
  <si>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</si>
  <si>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</si>
  <si>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</si>
  <si>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</si>
  <si>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</si>
  <si>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</si>
  <si>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</si>
  <si>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</si>
  <si>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</si>
  <si>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</si>
  <si>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</si>
  <si>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</si>
  <si>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</si>
  <si>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</si>
  <si>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</si>
  <si>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</si>
  <si>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</si>
  <si>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</si>
  <si>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</si>
  <si>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</si>
  <si>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</si>
  <si>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</si>
  <si>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</si>
  <si>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</si>
  <si>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</si>
  <si>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</si>
  <si>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</si>
  <si>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</si>
  <si>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</si>
  <si>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</si>
  <si>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</si>
  <si>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</si>
  <si>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</si>
  <si>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</si>
  <si>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</si>
  <si>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</si>
  <si>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</si>
  <si>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</si>
  <si>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</si>
  <si>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</si>
  <si>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</si>
  <si>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</si>
  <si>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</si>
  <si>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</si>
  <si>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</si>
  <si>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</si>
  <si>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</si>
  <si>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</si>
  <si>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</si>
  <si>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</si>
  <si>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</si>
  <si>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</si>
  <si>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</si>
  <si>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</si>
  <si>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</si>
  <si>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</si>
  <si>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</si>
  <si>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</si>
  <si>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</si>
  <si>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</si>
  <si>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</si>
  <si>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</si>
  <si>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</si>
  <si>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</si>
  <si>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</si>
  <si>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</si>
  <si>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</si>
  <si>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</si>
  <si>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</si>
  <si>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</si>
  <si>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</si>
  <si>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</si>
  <si>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</si>
  <si>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</si>
  <si>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</si>
  <si>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</si>
  <si>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</si>
  <si>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</si>
  <si>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</si>
  <si>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</si>
  <si>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</si>
  <si>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</si>
  <si>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</si>
  <si>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</si>
  <si>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</si>
  <si>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</si>
  <si>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</si>
  <si>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</si>
  <si>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</si>
  <si>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</si>
  <si>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</si>
  <si>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</si>
  <si>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</si>
  <si>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</si>
  <si>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</si>
  <si>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</si>
  <si>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</si>
  <si>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</si>
  <si>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</si>
  <si>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</si>
  <si>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</si>
  <si>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</si>
  <si>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</si>
  <si>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</si>
  <si>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</si>
  <si>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</si>
  <si>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</si>
  <si>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</si>
  <si>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</si>
  <si>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</si>
  <si>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</si>
  <si>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</si>
  <si>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</si>
  <si>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</si>
  <si>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</si>
  <si>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</si>
  <si>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</si>
  <si>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</si>
  <si>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</si>
  <si>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</si>
  <si>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</si>
  <si>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</si>
  <si>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</si>
  <si>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</si>
  <si>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</si>
  <si>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</si>
  <si>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</si>
  <si>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</si>
  <si>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</si>
  <si>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</si>
  <si>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</si>
  <si>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</si>
  <si>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</si>
  <si>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</si>
  <si>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</si>
  <si>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</si>
  <si>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</si>
  <si>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</si>
  <si>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</si>
  <si>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</si>
  <si>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</si>
  <si>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</si>
  <si>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</si>
  <si>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</si>
  <si>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</si>
  <si>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</si>
  <si>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</si>
  <si>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</si>
  <si>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</si>
  <si>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</si>
  <si>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</si>
  <si>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</si>
  <si>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</si>
  <si>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</si>
  <si>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</si>
  <si>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</si>
  <si>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</si>
  <si>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</si>
  <si>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</si>
  <si>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</si>
  <si>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</si>
  <si>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</si>
  <si>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</si>
  <si>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</si>
  <si>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</si>
  <si>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</si>
  <si>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</si>
  <si>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</si>
  <si>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</si>
  <si>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</si>
  <si>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</si>
  <si>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</si>
  <si>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</si>
  <si>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</si>
  <si>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</si>
  <si>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</si>
  <si>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</si>
  <si>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</si>
  <si>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</si>
  <si>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</si>
  <si>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</si>
  <si>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</si>
  <si>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</si>
  <si>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</si>
  <si>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</si>
  <si>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</si>
  <si>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</si>
  <si>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</si>
  <si>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</si>
  <si>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</si>
  <si>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</si>
  <si>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</si>
  <si>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</si>
  <si>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</si>
  <si>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</si>
  <si>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</si>
  <si>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</si>
  <si>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</si>
  <si>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</si>
  <si>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</si>
  <si>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</si>
  <si>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</si>
  <si>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</si>
  <si>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</si>
  <si>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</si>
  <si>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</si>
  <si>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</si>
  <si>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</si>
  <si>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</si>
  <si>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</si>
  <si>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</si>
  <si>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</si>
  <si>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</si>
  <si>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</si>
  <si>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</si>
  <si>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</si>
  <si>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</si>
  <si>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</si>
  <si>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</si>
  <si>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</si>
  <si>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</si>
  <si>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</si>
  <si>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</si>
  <si>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</si>
  <si>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</si>
  <si>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</si>
  <si>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</si>
  <si>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</si>
  <si>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</si>
  <si>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</si>
  <si>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</si>
  <si>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</si>
  <si>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</si>
  <si>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</si>
  <si>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</si>
  <si>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</si>
  <si>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</si>
  <si>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</si>
  <si>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</si>
  <si>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</si>
  <si>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</si>
  <si>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</si>
  <si>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</si>
  <si>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</si>
  <si>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</si>
  <si>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</si>
  <si>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</si>
  <si>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</si>
  <si>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</si>
  <si>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</si>
  <si>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</si>
  <si>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</si>
  <si>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</si>
  <si>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</si>
  <si>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</si>
  <si>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</si>
  <si>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</si>
  <si>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</si>
  <si>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</si>
  <si>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</si>
  <si>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</si>
  <si>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</si>
  <si>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</si>
  <si>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</si>
  <si>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</si>
  <si>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</si>
  <si>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</si>
  <si>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</si>
  <si>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</si>
  <si>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</si>
  <si>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</si>
  <si>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</si>
  <si>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</si>
  <si>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</si>
  <si>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</si>
  <si>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</si>
  <si>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</si>
  <si>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</si>
  <si>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</si>
  <si>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</si>
  <si>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</si>
  <si>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</si>
  <si>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</si>
  <si>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</si>
  <si>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</si>
  <si>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</si>
  <si>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</si>
  <si>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</si>
  <si>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</si>
  <si>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</si>
  <si>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</si>
  <si>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</si>
  <si>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</si>
  <si>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</si>
  <si>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</si>
  <si>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</si>
  <si>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</si>
  <si>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</si>
  <si>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</si>
  <si>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</si>
  <si>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</si>
  <si>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</si>
  <si>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</si>
  <si>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</si>
  <si>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</si>
  <si>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</si>
  <si>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</si>
  <si>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</si>
  <si>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</si>
  <si>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</si>
  <si>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</si>
  <si>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</si>
  <si>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</si>
  <si>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</si>
  <si>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</si>
  <si>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</si>
  <si>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</si>
  <si>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</si>
  <si>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</si>
  <si>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</si>
  <si>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</si>
  <si>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</si>
  <si>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</si>
  <si>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</si>
  <si>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</si>
  <si>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</si>
  <si>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</si>
  <si>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</si>
  <si>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</si>
  <si>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</si>
  <si>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</si>
  <si>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</si>
  <si>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</si>
  <si>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</si>
  <si>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</si>
  <si>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</si>
  <si>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</si>
  <si>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</si>
  <si>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</si>
  <si>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</si>
  <si>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</si>
  <si>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</si>
  <si>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</si>
  <si>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</si>
  <si>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</si>
  <si>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</si>
  <si>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</si>
  <si>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</si>
  <si>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</si>
  <si>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</si>
  <si>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</si>
  <si>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</si>
  <si>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</si>
  <si>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</si>
  <si>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</si>
  <si>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</si>
  <si>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</si>
  <si>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</si>
  <si>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</si>
  <si>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</si>
  <si>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</si>
  <si>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</si>
  <si>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</si>
  <si>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</si>
  <si>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</si>
  <si>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</si>
  <si>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</si>
  <si>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</si>
  <si>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</si>
  <si>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</si>
  <si>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</si>
  <si>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</si>
  <si>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</si>
  <si>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</si>
  <si>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</si>
  <si>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</si>
  <si>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</si>
  <si>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</si>
  <si>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</si>
  <si>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</si>
  <si>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</si>
  <si>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</si>
  <si>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</si>
  <si>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</si>
  <si>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</si>
  <si>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</si>
  <si>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</si>
  <si>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</si>
  <si>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</si>
  <si>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</si>
  <si>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</si>
  <si>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</si>
  <si>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</si>
  <si>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</si>
  <si>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</si>
  <si>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</si>
  <si>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</si>
  <si>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</si>
  <si>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</si>
  <si>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</si>
  <si>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</si>
  <si>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</si>
  <si>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</si>
  <si>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</si>
  <si>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</si>
  <si>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</si>
  <si>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</si>
  <si>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</si>
  <si>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</si>
  <si>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</si>
  <si>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</si>
  <si>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</si>
  <si>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</si>
  <si>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</si>
  <si>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</si>
  <si>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</si>
  <si>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</si>
  <si>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</si>
  <si>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</si>
  <si>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</si>
  <si>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</si>
  <si>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</si>
  <si>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</si>
  <si>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</si>
  <si>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</si>
  <si>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</si>
  <si>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</si>
  <si>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</si>
  <si>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</si>
  <si>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</si>
  <si>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</si>
  <si>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</si>
  <si>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</si>
  <si>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</si>
  <si>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</si>
  <si>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</si>
  <si>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</si>
  <si>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</si>
  <si>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</si>
  <si>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</si>
  <si>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</si>
  <si>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</si>
  <si>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</si>
  <si>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</si>
  <si>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</si>
  <si>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</si>
  <si>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</si>
  <si>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</si>
  <si>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</si>
  <si>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</si>
  <si>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</si>
  <si>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</si>
  <si>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</si>
  <si>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</si>
  <si>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</si>
  <si>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</si>
  <si>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</si>
  <si>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</si>
  <si>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</si>
  <si>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</si>
  <si>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</si>
  <si>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</si>
  <si>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</si>
  <si>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</si>
  <si>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</si>
  <si>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</si>
  <si>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</si>
  <si>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</si>
  <si>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</si>
  <si>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</si>
  <si>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</si>
  <si>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</si>
  <si>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</si>
  <si>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</si>
  <si>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</si>
  <si>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</si>
  <si>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</si>
  <si>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</si>
  <si>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</si>
  <si>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</si>
  <si>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</si>
  <si>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</si>
  <si>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</si>
  <si>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</si>
  <si>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</si>
  <si>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</si>
  <si>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</si>
  <si>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</si>
  <si>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</si>
  <si>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</si>
  <si>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</si>
  <si>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</si>
  <si>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</si>
  <si>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</si>
  <si>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</si>
  <si>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</si>
  <si>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</si>
  <si>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</si>
  <si>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</si>
  <si>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</si>
  <si>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</si>
  <si>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</si>
  <si>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</si>
  <si>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</si>
  <si>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</si>
  <si>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</si>
  <si>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</si>
  <si>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</si>
  <si>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</si>
  <si>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</si>
  <si>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</si>
  <si>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</si>
  <si>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</si>
  <si>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</si>
  <si>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</si>
  <si>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</si>
  <si>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</si>
  <si>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</si>
  <si>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</si>
  <si>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</si>
  <si>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</si>
  <si>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</si>
  <si>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</si>
  <si>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</si>
  <si>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</si>
  <si>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</si>
  <si>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</si>
  <si>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</si>
  <si>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</si>
  <si>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</si>
  <si>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</si>
  <si>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</si>
  <si>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</si>
  <si>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</si>
  <si>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</si>
  <si>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</si>
  <si>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</si>
  <si>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</si>
  <si>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</si>
  <si>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</si>
  <si>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</si>
  <si>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</si>
  <si>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</si>
  <si>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</si>
  <si>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</si>
  <si>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</si>
  <si>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</si>
  <si>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</si>
  <si>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</si>
  <si>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</si>
  <si>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</si>
  <si>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</si>
  <si>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</si>
  <si>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</si>
  <si>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</si>
  <si>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</si>
  <si>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</si>
  <si>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</si>
  <si>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</si>
  <si>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</si>
  <si>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</si>
  <si>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</si>
  <si>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</si>
  <si>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</si>
  <si>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</si>
  <si>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</si>
  <si>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</si>
  <si>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</si>
  <si>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</si>
  <si>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</si>
  <si>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</si>
  <si>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</si>
  <si>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</si>
  <si>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</si>
  <si>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</si>
  <si>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</si>
  <si>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</si>
  <si>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</si>
  <si>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</si>
  <si>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</si>
  <si>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</si>
  <si>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</si>
  <si>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</si>
  <si>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</si>
  <si>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</si>
  <si>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</si>
  <si>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</si>
  <si>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</si>
  <si>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</si>
  <si>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</si>
  <si>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</si>
  <si>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</si>
  <si>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</si>
  <si>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</si>
  <si>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</si>
  <si>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</si>
  <si>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</si>
  <si>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</si>
  <si>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</si>
  <si>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</si>
  <si>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</si>
  <si>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</si>
  <si>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</si>
  <si>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 ๒๕๖๕</t>
  </si>
  <si>
    <t>มกราคม ถึง ปัจจุบัน ๒๕๖๕</t>
  </si>
  <si>
    <t>72</t>
  </si>
  <si>
    <t>Melioidosis</t>
  </si>
  <si>
    <t>Syphilis</t>
  </si>
  <si>
    <t>มกราคม ถึง 22 มกราคม  ๒๕๖๕</t>
  </si>
  <si>
    <t>มกราคม ถึง 22 มกราคม  ๒๕๖5</t>
  </si>
  <si>
    <t>32</t>
  </si>
  <si>
    <t>Tuberculosis,total(32-34)</t>
  </si>
  <si>
    <t>Pulmonary T.B.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</si>
</sst>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1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9" fillId="1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9" fillId="12" borderId="0" xfId="0" applyFont="1" applyFill="1"/>
    <xf numFmtId="0" fontId="19" fillId="12" borderId="2" xfId="0" applyFont="1" applyFill="1" applyBorder="1" applyAlignment="1">
      <alignment vertical="center" wrapText="1"/>
    </xf>
    <xf numFmtId="0" fontId="20" fillId="12" borderId="2" xfId="0" applyFont="1" applyFill="1" applyBorder="1" applyAlignment="1">
      <alignment vertical="center" wrapText="1"/>
    </xf>
    <xf numFmtId="0" fontId="19" fillId="12" borderId="2" xfId="0" applyFont="1" applyFill="1" applyBorder="1" applyAlignment="1">
      <alignment horizontal="right" vertical="center" wrapText="1"/>
    </xf>
    <xf numFmtId="0" fontId="20" fillId="12" borderId="0" xfId="0" applyFont="1" applyFill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9" fillId="11" borderId="3" xfId="0" applyFont="1" applyFill="1" applyBorder="1"/>
    <xf numFmtId="2" fontId="9" fillId="11" borderId="3" xfId="0" applyNumberFormat="1" applyFont="1" applyFill="1" applyBorder="1"/>
    <xf numFmtId="2" fontId="12" fillId="11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opLeftCell="A10" zoomScaleNormal="100" workbookViewId="0">
      <selection activeCell="J11" sqref="J11"/>
    </sheetView>
  </sheetViews>
  <sheetFormatPr defaultRowHeight="21.7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21.75" customHeight="1" x14ac:dyDescent="0.35">
      <c r="A1" s="64" t="s">
        <v>559</v>
      </c>
      <c r="B1" s="64"/>
      <c r="C1" s="64"/>
      <c r="D1" s="64"/>
      <c r="E1" s="64"/>
      <c r="F1" s="64"/>
      <c r="G1" s="64"/>
      <c r="H1" s="64"/>
    </row>
    <row r="2" spans="1:8" ht="21.75" customHeight="1" x14ac:dyDescent="0.35">
      <c r="A2" s="65" t="s">
        <v>659</v>
      </c>
      <c r="B2" s="64"/>
      <c r="C2" s="64"/>
      <c r="D2" s="64"/>
      <c r="E2" s="64"/>
      <c r="F2" s="64"/>
      <c r="G2" s="64"/>
      <c r="H2" s="64"/>
    </row>
    <row r="3" spans="1:8" ht="15" customHeight="1" x14ac:dyDescent="0.35">
      <c r="A3" s="2"/>
      <c r="B3" s="2"/>
      <c r="C3" s="2"/>
      <c r="D3" s="2"/>
      <c r="E3" s="2"/>
      <c r="F3" s="2"/>
      <c r="G3" s="2"/>
      <c r="H3" s="2"/>
    </row>
    <row r="4" spans="1:8" ht="15" customHeight="1" x14ac:dyDescent="0.35">
      <c r="A4" s="2"/>
      <c r="B4" s="2"/>
      <c r="C4" s="2"/>
      <c r="D4" s="2"/>
      <c r="E4" s="2"/>
      <c r="F4" s="2"/>
      <c r="G4" s="2"/>
      <c r="H4" s="2"/>
    </row>
    <row r="5" spans="1:8" ht="17.25" customHeight="1" x14ac:dyDescent="0.35">
      <c r="A5" s="3" t="s">
        <v>560</v>
      </c>
      <c r="B5" s="3" t="s">
        <v>561</v>
      </c>
      <c r="C5" s="66" t="s">
        <v>655</v>
      </c>
      <c r="D5" s="66"/>
      <c r="E5" s="66"/>
      <c r="F5" s="67" t="s">
        <v>654</v>
      </c>
      <c r="G5" s="67"/>
      <c r="H5" s="67"/>
    </row>
    <row r="6" spans="1:8" ht="17.2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7.25" customHeight="1" x14ac:dyDescent="0.35">
      <c r="A7" s="13">
        <v>1</v>
      </c>
      <c r="B7" s="14" t="s">
        <v>563</v>
      </c>
      <c r="C7" s="72">
        <f>SUM(Qreportintime!C3:C25)</f>
        <v>679</v>
      </c>
      <c r="D7" s="72">
        <f>SUM(Qreportintime!D3:D25)</f>
        <v>194</v>
      </c>
      <c r="E7" s="73">
        <f t="shared" ref="E7:E29" si="0">(D7*100)/(D7+C7)</f>
        <v>22.222222222222221</v>
      </c>
      <c r="F7" s="72">
        <f>SUM(Qreportintime!F3:F25)</f>
        <v>679</v>
      </c>
      <c r="G7" s="72">
        <f>SUM(Qreportintime!G3:G25)</f>
        <v>194</v>
      </c>
      <c r="H7" s="73">
        <f t="shared" ref="H7:H29" si="1">(G7*100)/(G7+F7)</f>
        <v>22.222222222222221</v>
      </c>
    </row>
    <row r="8" spans="1:8" ht="17.2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108</v>
      </c>
      <c r="E8" s="9">
        <f t="shared" si="0"/>
        <v>100</v>
      </c>
      <c r="F8" s="8">
        <f>SUM(Qreportintime!F26:F32)</f>
        <v>0</v>
      </c>
      <c r="G8" s="8">
        <f>SUM(Qreportintime!G26:G32)</f>
        <v>108</v>
      </c>
      <c r="H8" s="9">
        <f t="shared" si="1"/>
        <v>100</v>
      </c>
    </row>
    <row r="9" spans="1:8" ht="17.25" customHeight="1" x14ac:dyDescent="0.35">
      <c r="A9" s="10">
        <v>3</v>
      </c>
      <c r="B9" s="11" t="s">
        <v>39</v>
      </c>
      <c r="C9" s="8">
        <f>SUM(Qreportintime!C33:C50)</f>
        <v>32</v>
      </c>
      <c r="D9" s="8">
        <f>SUM(Qreportintime!D33:D50)</f>
        <v>187</v>
      </c>
      <c r="E9" s="9">
        <f t="shared" si="0"/>
        <v>85.388127853881272</v>
      </c>
      <c r="F9" s="8">
        <f>SUM(Qreportintime!F33:F50)</f>
        <v>32</v>
      </c>
      <c r="G9" s="8">
        <f>SUM(Qreportintime!G33:G50)</f>
        <v>187</v>
      </c>
      <c r="H9" s="9">
        <f t="shared" si="1"/>
        <v>85.388127853881272</v>
      </c>
    </row>
    <row r="10" spans="1:8" ht="17.25" customHeight="1" x14ac:dyDescent="0.35">
      <c r="A10" s="10">
        <v>4</v>
      </c>
      <c r="B10" s="11" t="s">
        <v>564</v>
      </c>
      <c r="C10" s="8">
        <f>SUM(Qreportintime!C51:C87)</f>
        <v>0</v>
      </c>
      <c r="D10" s="8">
        <f>SUM(Qreportintime!D51:D87)</f>
        <v>202</v>
      </c>
      <c r="E10" s="9">
        <f t="shared" si="0"/>
        <v>100</v>
      </c>
      <c r="F10" s="8">
        <f>SUM(Qreportintime!F51:F87)</f>
        <v>0</v>
      </c>
      <c r="G10" s="8">
        <f>SUM(Qreportintime!G51:G87)</f>
        <v>202</v>
      </c>
      <c r="H10" s="9">
        <f t="shared" si="1"/>
        <v>100</v>
      </c>
    </row>
    <row r="11" spans="1:8" ht="17.25" customHeight="1" x14ac:dyDescent="0.35">
      <c r="A11" s="10">
        <v>5</v>
      </c>
      <c r="B11" s="11" t="s">
        <v>67</v>
      </c>
      <c r="C11" s="8">
        <f>SUM(Qreportintime!C88:C115)</f>
        <v>1</v>
      </c>
      <c r="D11" s="8">
        <f>SUM(Qreportintime!D88:D115)</f>
        <v>189</v>
      </c>
      <c r="E11" s="9">
        <f t="shared" si="0"/>
        <v>99.473684210526315</v>
      </c>
      <c r="F11" s="8">
        <f>SUM(Qreportintime!F88:F115)</f>
        <v>1</v>
      </c>
      <c r="G11" s="8">
        <f>SUM(Qreportintime!G88:G115)</f>
        <v>189</v>
      </c>
      <c r="H11" s="9">
        <f t="shared" si="1"/>
        <v>99.473684210526315</v>
      </c>
    </row>
    <row r="12" spans="1:8" ht="17.25" customHeight="1" x14ac:dyDescent="0.35">
      <c r="A12" s="10">
        <v>6</v>
      </c>
      <c r="B12" s="11" t="s">
        <v>350</v>
      </c>
      <c r="C12" s="12">
        <f>SUM(Qreportintime!C116:C123)</f>
        <v>13</v>
      </c>
      <c r="D12" s="12">
        <f>SUM(Qreportintime!D116:D123)</f>
        <v>94</v>
      </c>
      <c r="E12" s="9">
        <f t="shared" si="0"/>
        <v>87.850467289719631</v>
      </c>
      <c r="F12" s="12">
        <f>SUM(Qreportintime!F116:F123)</f>
        <v>13</v>
      </c>
      <c r="G12" s="12">
        <f>SUM(Qreportintime!G116:G123)</f>
        <v>94</v>
      </c>
      <c r="H12" s="9">
        <f t="shared" si="1"/>
        <v>87.850467289719631</v>
      </c>
    </row>
    <row r="13" spans="1:8" ht="17.25" customHeight="1" x14ac:dyDescent="0.35">
      <c r="A13" s="10">
        <v>7</v>
      </c>
      <c r="B13" s="11" t="s">
        <v>282</v>
      </c>
      <c r="C13" s="8">
        <f>SUM(Qreportintime!C124:C137)</f>
        <v>8</v>
      </c>
      <c r="D13" s="8">
        <f>[1]Qreportintime!D146</f>
        <v>2874</v>
      </c>
      <c r="E13" s="9">
        <f t="shared" si="0"/>
        <v>99.722414989590561</v>
      </c>
      <c r="F13" s="8">
        <f>SUM(Qreportintime!F124:F137)</f>
        <v>8</v>
      </c>
      <c r="G13" s="8">
        <f>[1]Qreportintime!G146</f>
        <v>491</v>
      </c>
      <c r="H13" s="9">
        <f t="shared" si="1"/>
        <v>98.396793587174344</v>
      </c>
    </row>
    <row r="14" spans="1:8" ht="17.25" customHeight="1" x14ac:dyDescent="0.35">
      <c r="A14" s="21">
        <v>8</v>
      </c>
      <c r="B14" s="22" t="s">
        <v>69</v>
      </c>
      <c r="C14" s="74">
        <f>SUM(Qreportintime!C138:C158)</f>
        <v>116</v>
      </c>
      <c r="D14" s="74">
        <f>SUM(Qreportintime!D138:D158)</f>
        <v>294</v>
      </c>
      <c r="E14" s="75">
        <f t="shared" si="0"/>
        <v>71.707317073170728</v>
      </c>
      <c r="F14" s="74">
        <f>SUM(Qreportintime!F138:F158)</f>
        <v>116</v>
      </c>
      <c r="G14" s="74">
        <f>SUM(Qreportintime!G138:G158)</f>
        <v>294</v>
      </c>
      <c r="H14" s="75">
        <f t="shared" si="1"/>
        <v>71.707317073170728</v>
      </c>
    </row>
    <row r="15" spans="1:8" ht="17.25" customHeight="1" x14ac:dyDescent="0.35">
      <c r="A15" s="21">
        <v>9</v>
      </c>
      <c r="B15" s="22" t="s">
        <v>390</v>
      </c>
      <c r="C15" s="74">
        <f>SUM(Qreportintime!C159:C173)</f>
        <v>42</v>
      </c>
      <c r="D15" s="74">
        <f>SUM(Qreportintime!D159:D173)</f>
        <v>147</v>
      </c>
      <c r="E15" s="75">
        <f t="shared" si="0"/>
        <v>77.777777777777771</v>
      </c>
      <c r="F15" s="74">
        <f>SUM(Qreportintime!F159:F173)</f>
        <v>42</v>
      </c>
      <c r="G15" s="74">
        <f>SUM(Qreportintime!G159:G173)</f>
        <v>147</v>
      </c>
      <c r="H15" s="75">
        <f t="shared" si="1"/>
        <v>77.777777777777771</v>
      </c>
    </row>
    <row r="16" spans="1:8" ht="17.25" customHeight="1" x14ac:dyDescent="0.35">
      <c r="A16" s="76">
        <v>10</v>
      </c>
      <c r="B16" s="77" t="s">
        <v>565</v>
      </c>
      <c r="C16" s="78">
        <f>SUM(Qreportintime!C174:C195)</f>
        <v>26</v>
      </c>
      <c r="D16" s="78">
        <f>SUM(Qreportintime!D174:D195)</f>
        <v>105</v>
      </c>
      <c r="E16" s="79">
        <f t="shared" si="0"/>
        <v>80.152671755725194</v>
      </c>
      <c r="F16" s="78">
        <f>SUM(Qreportintime!F174:F195)</f>
        <v>26</v>
      </c>
      <c r="G16" s="78">
        <f>SUM(Qreportintime!G174:G195)</f>
        <v>105</v>
      </c>
      <c r="H16" s="79">
        <f t="shared" si="1"/>
        <v>80.152671755725194</v>
      </c>
    </row>
    <row r="17" spans="1:8" ht="17.2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46</v>
      </c>
      <c r="E17" s="9">
        <f t="shared" si="0"/>
        <v>100</v>
      </c>
      <c r="F17" s="8">
        <f>SUM(Qreportintime!F196:F198)</f>
        <v>0</v>
      </c>
      <c r="G17" s="8">
        <f>SUM(Qreportintime!G196:G198)</f>
        <v>46</v>
      </c>
      <c r="H17" s="9">
        <f t="shared" si="1"/>
        <v>100</v>
      </c>
    </row>
    <row r="18" spans="1:8" ht="17.2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22</v>
      </c>
      <c r="E18" s="9">
        <f t="shared" si="0"/>
        <v>100</v>
      </c>
      <c r="F18" s="8">
        <f>SUM(Qreportintime!F199:F207)</f>
        <v>0</v>
      </c>
      <c r="G18" s="8">
        <f>SUM(Qreportintime!G199:G207)</f>
        <v>22</v>
      </c>
      <c r="H18" s="9">
        <f t="shared" si="1"/>
        <v>100</v>
      </c>
    </row>
    <row r="19" spans="1:8" ht="17.2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190</v>
      </c>
      <c r="E19" s="9">
        <f t="shared" si="0"/>
        <v>100</v>
      </c>
      <c r="F19" s="8">
        <f>SUM(Qreportintime!F208:F216)</f>
        <v>0</v>
      </c>
      <c r="G19" s="8">
        <f>SUM(Qreportintime!G208:G216)</f>
        <v>190</v>
      </c>
      <c r="H19" s="9">
        <f t="shared" si="1"/>
        <v>100</v>
      </c>
    </row>
    <row r="20" spans="1:8" ht="17.25" customHeight="1" x14ac:dyDescent="0.35">
      <c r="A20" s="10">
        <v>14</v>
      </c>
      <c r="B20" s="11" t="s">
        <v>408</v>
      </c>
      <c r="C20" s="8">
        <f>SUM(Qreportintime!C217:C225)</f>
        <v>0</v>
      </c>
      <c r="D20" s="8">
        <f>SUM(Qreportintime!D217:D225)</f>
        <v>58</v>
      </c>
      <c r="E20" s="9">
        <f t="shared" si="0"/>
        <v>100</v>
      </c>
      <c r="F20" s="8">
        <f>SUM(Qreportintime!F217:F225)</f>
        <v>0</v>
      </c>
      <c r="G20" s="8">
        <f>SUM(Qreportintime!G217:G225)</f>
        <v>58</v>
      </c>
      <c r="H20" s="9">
        <f t="shared" si="1"/>
        <v>100</v>
      </c>
    </row>
    <row r="21" spans="1:8" ht="17.25" customHeight="1" x14ac:dyDescent="0.35">
      <c r="A21" s="10">
        <v>15</v>
      </c>
      <c r="B21" s="11" t="s">
        <v>238</v>
      </c>
      <c r="C21" s="8">
        <f>SUM(Qreportintime!C226:C233)</f>
        <v>20</v>
      </c>
      <c r="D21" s="8">
        <f>SUM(Qreportintime!D226:D233)</f>
        <v>161</v>
      </c>
      <c r="E21" s="9">
        <f>(D21*100)/(D21+C21)</f>
        <v>88.950276243093924</v>
      </c>
      <c r="F21" s="8">
        <f>SUM(Qreportintime!F226:F233)</f>
        <v>20</v>
      </c>
      <c r="G21" s="8">
        <f>SUM(Qreportintime!G226:G233)</f>
        <v>161</v>
      </c>
      <c r="H21" s="9">
        <f t="shared" si="1"/>
        <v>88.950276243093924</v>
      </c>
    </row>
    <row r="22" spans="1:8" ht="17.2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112</v>
      </c>
      <c r="E22" s="39">
        <f t="shared" si="0"/>
        <v>100</v>
      </c>
      <c r="F22" s="38">
        <f>SUM(Qreportintime!F234:F242)</f>
        <v>0</v>
      </c>
      <c r="G22" s="38">
        <f>SUM(Qreportintime!G234:G242)</f>
        <v>112</v>
      </c>
      <c r="H22" s="39">
        <f t="shared" si="1"/>
        <v>100</v>
      </c>
    </row>
    <row r="23" spans="1:8" ht="17.25" customHeight="1" x14ac:dyDescent="0.35">
      <c r="A23" s="10">
        <v>17</v>
      </c>
      <c r="B23" s="11" t="s">
        <v>358</v>
      </c>
      <c r="C23" s="8">
        <f>SUM(Qreportintime!C243:C253)</f>
        <v>1</v>
      </c>
      <c r="D23" s="8">
        <f>SUM(Qreportintime!D243:D253)</f>
        <v>110</v>
      </c>
      <c r="E23" s="9">
        <f t="shared" si="0"/>
        <v>99.099099099099092</v>
      </c>
      <c r="F23" s="8">
        <f>SUM(Qreportintime!F243:F253)</f>
        <v>1</v>
      </c>
      <c r="G23" s="8">
        <f>SUM(Qreportintime!G243:G253)</f>
        <v>110</v>
      </c>
      <c r="H23" s="9">
        <f t="shared" si="1"/>
        <v>99.099099099099092</v>
      </c>
    </row>
    <row r="24" spans="1:8" ht="17.25" customHeight="1" x14ac:dyDescent="0.35">
      <c r="A24" s="10">
        <v>18</v>
      </c>
      <c r="B24" s="11" t="s">
        <v>372</v>
      </c>
      <c r="C24" s="8">
        <f>SUM(Qreportintime!C254:C258)</f>
        <v>1</v>
      </c>
      <c r="D24" s="8">
        <f>SUM(Qreportintime!D254:D258)</f>
        <v>12</v>
      </c>
      <c r="E24" s="9">
        <f t="shared" si="0"/>
        <v>92.307692307692307</v>
      </c>
      <c r="F24" s="54">
        <f>SUM(Qreportintime!F254:F258)</f>
        <v>1</v>
      </c>
      <c r="G24" s="54">
        <f>SUM(Qreportintime!G254:G258)</f>
        <v>12</v>
      </c>
      <c r="H24" s="55">
        <f t="shared" si="1"/>
        <v>92.307692307692307</v>
      </c>
    </row>
    <row r="25" spans="1:8" ht="17.25" customHeight="1" x14ac:dyDescent="0.35">
      <c r="A25" s="13">
        <v>19</v>
      </c>
      <c r="B25" s="14" t="s">
        <v>278</v>
      </c>
      <c r="C25" s="15">
        <f>SUM(Qreportintime!C259:C266)</f>
        <v>71</v>
      </c>
      <c r="D25" s="15">
        <f>SUM(Qreportintime!D259:D266)</f>
        <v>63</v>
      </c>
      <c r="E25" s="16">
        <f t="shared" si="0"/>
        <v>47.014925373134325</v>
      </c>
      <c r="F25" s="15">
        <f>SUM(Qreportintime!F259:F266)</f>
        <v>71</v>
      </c>
      <c r="G25" s="15">
        <f>SUM(Qreportintime!G259:G266)</f>
        <v>63</v>
      </c>
      <c r="H25" s="16">
        <f t="shared" si="1"/>
        <v>47.014925373134325</v>
      </c>
    </row>
    <row r="26" spans="1:8" ht="17.25" customHeight="1" x14ac:dyDescent="0.35">
      <c r="A26" s="10">
        <v>20</v>
      </c>
      <c r="B26" s="11" t="s">
        <v>317</v>
      </c>
      <c r="C26" s="8">
        <f>SUM(Qreportintime!C267:C273)</f>
        <v>0</v>
      </c>
      <c r="D26" s="8">
        <f>SUM(Qreportintime!D267:D273)</f>
        <v>12</v>
      </c>
      <c r="E26" s="9">
        <f t="shared" si="0"/>
        <v>100</v>
      </c>
      <c r="F26" s="8">
        <f>SUM(Qreportintime!F267:F273)</f>
        <v>0</v>
      </c>
      <c r="G26" s="8">
        <f>SUM(Qreportintime!G274:G283)</f>
        <v>22</v>
      </c>
      <c r="H26" s="9">
        <f t="shared" si="1"/>
        <v>100</v>
      </c>
    </row>
    <row r="27" spans="1:8" ht="17.25" customHeight="1" x14ac:dyDescent="0.35">
      <c r="A27" s="10">
        <v>21</v>
      </c>
      <c r="B27" s="11" t="s">
        <v>566</v>
      </c>
      <c r="C27" s="8">
        <f>SUM(Qreportintime!C274:C282)</f>
        <v>1</v>
      </c>
      <c r="D27" s="8">
        <f>SUM(Qreportintime!D274:D282)</f>
        <v>22</v>
      </c>
      <c r="E27" s="9">
        <f t="shared" si="0"/>
        <v>95.652173913043484</v>
      </c>
      <c r="F27" s="8">
        <f>SUM(Qreportintime!F274:F282)</f>
        <v>1</v>
      </c>
      <c r="G27" s="8">
        <f>SUM(Qreportintime!G274:G282)</f>
        <v>22</v>
      </c>
      <c r="H27" s="9">
        <f t="shared" si="1"/>
        <v>95.652173913043484</v>
      </c>
    </row>
    <row r="28" spans="1:8" ht="17.25" customHeight="1" x14ac:dyDescent="0.35">
      <c r="A28" s="13">
        <v>22</v>
      </c>
      <c r="B28" s="14" t="s">
        <v>414</v>
      </c>
      <c r="C28" s="15">
        <f>SUM(Qreportintime!C283:C289)</f>
        <v>0</v>
      </c>
      <c r="D28" s="15">
        <f>SUM(Qreportintime!D283:D289)</f>
        <v>0</v>
      </c>
      <c r="E28" s="16" t="e">
        <f t="shared" si="0"/>
        <v>#DIV/0!</v>
      </c>
      <c r="F28" s="15">
        <f>SUM(Qreportintime!F283:F289)</f>
        <v>0</v>
      </c>
      <c r="G28" s="15">
        <f>SUM(Qreportintime!G283:G289)</f>
        <v>0</v>
      </c>
      <c r="H28" s="16" t="e">
        <f t="shared" si="1"/>
        <v>#DIV/0!</v>
      </c>
    </row>
    <row r="29" spans="1:8" ht="17.25" customHeight="1" x14ac:dyDescent="0.35">
      <c r="A29" s="68" t="s">
        <v>567</v>
      </c>
      <c r="B29" s="69"/>
      <c r="C29" s="80">
        <f>Qreportintime!C290</f>
        <v>1011</v>
      </c>
      <c r="D29" s="80">
        <f>Qreportintime!D290</f>
        <v>2421</v>
      </c>
      <c r="E29" s="82">
        <f t="shared" si="0"/>
        <v>70.54195804195804</v>
      </c>
      <c r="F29" s="80">
        <f>Qreportintime!F290</f>
        <v>1011</v>
      </c>
      <c r="G29" s="80">
        <f>Qreportintime!G290</f>
        <v>2421</v>
      </c>
      <c r="H29" s="81">
        <f t="shared" si="1"/>
        <v>70.54195804195804</v>
      </c>
    </row>
    <row r="30" spans="1:8" ht="17.25" customHeight="1" x14ac:dyDescent="0.35"/>
    <row r="31" spans="1:8" ht="21.7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opLeftCell="A275" zoomScaleNormal="16432" workbookViewId="0">
      <selection activeCell="J288" sqref="J288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/>
      <c r="D3" s="44"/>
      <c r="E3" s="45" t="e">
        <f t="shared" si="0"/>
        <v>#DIV/0!</v>
      </c>
      <c r="H3" s="45" t="e">
        <f>(G3*100)/(G3+F3)</f>
        <v>#DIV/0!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670</v>
      </c>
      <c r="D5" s="44">
        <v>155</v>
      </c>
      <c r="E5" s="45">
        <f t="shared" si="0"/>
        <v>18.787878787878789</v>
      </c>
      <c r="F5" s="43">
        <v>670</v>
      </c>
      <c r="G5" s="43">
        <v>155</v>
      </c>
      <c r="H5" s="45">
        <f t="shared" si="1"/>
        <v>18.787878787878789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5</v>
      </c>
      <c r="E6" s="45">
        <f t="shared" si="0"/>
        <v>62.5</v>
      </c>
      <c r="F6" s="43">
        <v>3</v>
      </c>
      <c r="G6" s="43">
        <v>5</v>
      </c>
      <c r="H6" s="45">
        <f t="shared" si="1"/>
        <v>62.5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/>
      <c r="E7" s="45">
        <f t="shared" si="0"/>
        <v>0</v>
      </c>
      <c r="F7" s="43">
        <v>2</v>
      </c>
      <c r="H7" s="45">
        <f t="shared" si="1"/>
        <v>0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3</v>
      </c>
      <c r="E9" s="45">
        <f t="shared" si="0"/>
        <v>100</v>
      </c>
      <c r="G9" s="43">
        <v>3</v>
      </c>
      <c r="H9" s="45">
        <f t="shared" si="1"/>
        <v>100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/>
      <c r="D13" s="46"/>
      <c r="E13" s="45" t="e">
        <f t="shared" si="0"/>
        <v>#DIV/0!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3</v>
      </c>
      <c r="E14" s="45">
        <f t="shared" si="0"/>
        <v>100</v>
      </c>
      <c r="G14" s="43">
        <v>3</v>
      </c>
      <c r="H14" s="45">
        <f t="shared" si="1"/>
        <v>100</v>
      </c>
    </row>
    <row r="15" spans="1:8" ht="18" customHeight="1" x14ac:dyDescent="0.2">
      <c r="A15" s="52" t="s">
        <v>20</v>
      </c>
      <c r="B15" s="52" t="s">
        <v>21</v>
      </c>
      <c r="C15" s="44">
        <v>1</v>
      </c>
      <c r="D15" s="44">
        <v>6</v>
      </c>
      <c r="E15" s="45">
        <f t="shared" si="0"/>
        <v>85.714285714285708</v>
      </c>
      <c r="F15" s="43">
        <v>1</v>
      </c>
      <c r="G15" s="43">
        <v>6</v>
      </c>
      <c r="H15" s="45">
        <f t="shared" si="1"/>
        <v>85.714285714285708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1</v>
      </c>
      <c r="E16" s="45">
        <f t="shared" si="0"/>
        <v>100</v>
      </c>
      <c r="G16" s="43">
        <v>1</v>
      </c>
      <c r="H16" s="45">
        <f t="shared" si="1"/>
        <v>100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16</v>
      </c>
      <c r="E18" s="45">
        <f t="shared" si="0"/>
        <v>88.888888888888886</v>
      </c>
      <c r="F18" s="43">
        <v>2</v>
      </c>
      <c r="G18" s="43">
        <v>16</v>
      </c>
      <c r="H18" s="45">
        <f t="shared" si="1"/>
        <v>88.888888888888886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G19" s="43">
        <v>1</v>
      </c>
      <c r="H19" s="45">
        <f t="shared" si="1"/>
        <v>100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F22" s="43">
        <v>1</v>
      </c>
      <c r="H22" s="45">
        <f t="shared" si="1"/>
        <v>0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4</v>
      </c>
      <c r="E23" s="45">
        <f t="shared" si="0"/>
        <v>100</v>
      </c>
      <c r="G23" s="43">
        <v>4</v>
      </c>
      <c r="H23" s="45">
        <f t="shared" si="1"/>
        <v>100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/>
      <c r="E25" s="45" t="e">
        <f t="shared" si="0"/>
        <v>#DIV/0!</v>
      </c>
      <c r="H25" s="45" t="e">
        <f t="shared" si="1"/>
        <v>#DIV/0!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91</v>
      </c>
      <c r="E26" s="45">
        <f t="shared" si="0"/>
        <v>100</v>
      </c>
      <c r="G26" s="43">
        <v>91</v>
      </c>
      <c r="H26" s="45">
        <f t="shared" si="1"/>
        <v>100</v>
      </c>
    </row>
    <row r="27" spans="1:8" ht="18" customHeight="1" x14ac:dyDescent="0.3">
      <c r="A27" s="52" t="s">
        <v>300</v>
      </c>
      <c r="B27" s="52" t="s">
        <v>301</v>
      </c>
      <c r="C27" s="46"/>
      <c r="D27" s="44"/>
      <c r="E27" s="45" t="e">
        <f t="shared" si="0"/>
        <v>#DIV/0!</v>
      </c>
      <c r="H27" s="45" t="e">
        <f t="shared" si="1"/>
        <v>#DIV/0!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5</v>
      </c>
      <c r="E28" s="45">
        <f t="shared" si="0"/>
        <v>100</v>
      </c>
      <c r="G28" s="43">
        <v>5</v>
      </c>
      <c r="H28" s="45">
        <f t="shared" si="1"/>
        <v>100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1</v>
      </c>
      <c r="E29" s="45">
        <f t="shared" si="0"/>
        <v>100</v>
      </c>
      <c r="G29" s="43">
        <v>1</v>
      </c>
      <c r="H29" s="45">
        <f t="shared" si="1"/>
        <v>100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11</v>
      </c>
      <c r="E30" s="45">
        <f t="shared" si="0"/>
        <v>100</v>
      </c>
      <c r="G30" s="43">
        <v>11</v>
      </c>
      <c r="H30" s="45">
        <f t="shared" si="1"/>
        <v>100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32</v>
      </c>
      <c r="D33" s="44">
        <v>107</v>
      </c>
      <c r="E33" s="45">
        <f t="shared" si="0"/>
        <v>76.978417266187051</v>
      </c>
      <c r="F33" s="43">
        <v>32</v>
      </c>
      <c r="G33" s="43">
        <v>107</v>
      </c>
      <c r="H33" s="45">
        <f t="shared" si="1"/>
        <v>76.978417266187051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1</v>
      </c>
      <c r="E34" s="45">
        <f t="shared" si="0"/>
        <v>100</v>
      </c>
      <c r="G34" s="43">
        <v>1</v>
      </c>
      <c r="H34" s="45">
        <f t="shared" si="1"/>
        <v>100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2</v>
      </c>
      <c r="E35" s="45">
        <f t="shared" si="0"/>
        <v>100</v>
      </c>
      <c r="G35" s="43">
        <v>2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/>
      <c r="E37" s="45" t="e">
        <f t="shared" si="0"/>
        <v>#DIV/0!</v>
      </c>
      <c r="H37" s="45" t="e">
        <f t="shared" si="1"/>
        <v>#DIV/0!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1</v>
      </c>
      <c r="E38" s="45">
        <f t="shared" si="0"/>
        <v>100</v>
      </c>
      <c r="G38" s="43">
        <v>1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6</v>
      </c>
      <c r="E39" s="45">
        <f t="shared" si="0"/>
        <v>100</v>
      </c>
      <c r="G39" s="43">
        <v>6</v>
      </c>
      <c r="H39" s="45">
        <f t="shared" si="1"/>
        <v>100</v>
      </c>
    </row>
    <row r="40" spans="1:8" ht="18" customHeight="1" x14ac:dyDescent="0.2">
      <c r="A40" s="52" t="s">
        <v>127</v>
      </c>
      <c r="B40" s="52" t="s">
        <v>128</v>
      </c>
      <c r="C40" s="44"/>
      <c r="D40" s="44"/>
      <c r="E40" s="45" t="e">
        <f t="shared" si="0"/>
        <v>#DIV/0!</v>
      </c>
      <c r="H40" s="45" t="e">
        <f t="shared" si="1"/>
        <v>#DIV/0!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3</v>
      </c>
      <c r="E41" s="45">
        <f t="shared" si="0"/>
        <v>100</v>
      </c>
      <c r="G41" s="43">
        <v>3</v>
      </c>
      <c r="H41" s="45">
        <f t="shared" si="1"/>
        <v>100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G42" s="43">
        <v>20</v>
      </c>
      <c r="H42" s="45">
        <f t="shared" si="1"/>
        <v>100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2</v>
      </c>
      <c r="E43" s="45">
        <f t="shared" si="0"/>
        <v>100</v>
      </c>
      <c r="G43" s="43">
        <v>2</v>
      </c>
      <c r="H43" s="45">
        <f t="shared" si="1"/>
        <v>100</v>
      </c>
    </row>
    <row r="44" spans="1:8" ht="18" customHeight="1" x14ac:dyDescent="0.2">
      <c r="A44" s="52" t="s">
        <v>213</v>
      </c>
      <c r="B44" s="52" t="s">
        <v>214</v>
      </c>
      <c r="C44" s="44"/>
      <c r="D44" s="44"/>
      <c r="E44" s="45" t="e">
        <f t="shared" si="0"/>
        <v>#DIV/0!</v>
      </c>
      <c r="H44" s="45" t="e">
        <f t="shared" si="1"/>
        <v>#DIV/0!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1</v>
      </c>
      <c r="E45" s="45">
        <f t="shared" si="0"/>
        <v>100</v>
      </c>
      <c r="G45" s="43">
        <v>1</v>
      </c>
      <c r="H45" s="45">
        <f t="shared" si="1"/>
        <v>100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19</v>
      </c>
      <c r="E46" s="45">
        <f t="shared" si="0"/>
        <v>100</v>
      </c>
      <c r="G46" s="43">
        <v>19</v>
      </c>
      <c r="H46" s="45">
        <f t="shared" si="1"/>
        <v>100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2</v>
      </c>
      <c r="E47" s="45">
        <f t="shared" si="0"/>
        <v>100</v>
      </c>
      <c r="G47" s="43">
        <v>2</v>
      </c>
      <c r="H47" s="45">
        <f t="shared" si="1"/>
        <v>100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21</v>
      </c>
      <c r="E48" s="45">
        <f t="shared" si="0"/>
        <v>100</v>
      </c>
      <c r="G48" s="43">
        <v>21</v>
      </c>
      <c r="H48" s="45">
        <f t="shared" si="1"/>
        <v>100</v>
      </c>
    </row>
    <row r="49" spans="1:8" ht="18" customHeight="1" x14ac:dyDescent="0.2">
      <c r="A49" s="52" t="s">
        <v>116</v>
      </c>
      <c r="B49" s="52" t="s">
        <v>115</v>
      </c>
      <c r="C49" s="44"/>
      <c r="D49" s="44"/>
      <c r="E49" s="45" t="e">
        <f t="shared" si="0"/>
        <v>#DIV/0!</v>
      </c>
      <c r="H49" s="45" t="e">
        <f t="shared" si="1"/>
        <v>#DIV/0!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2</v>
      </c>
      <c r="E50" s="45">
        <f t="shared" si="0"/>
        <v>100</v>
      </c>
      <c r="G50" s="43">
        <v>2</v>
      </c>
      <c r="H50" s="45">
        <f t="shared" si="1"/>
        <v>100</v>
      </c>
    </row>
    <row r="51" spans="1:8" ht="18" customHeight="1" x14ac:dyDescent="0.2">
      <c r="A51" s="52" t="s">
        <v>34</v>
      </c>
      <c r="B51" s="52" t="s">
        <v>35</v>
      </c>
      <c r="C51" s="44"/>
      <c r="D51" s="44">
        <v>202</v>
      </c>
      <c r="E51" s="45">
        <f t="shared" si="0"/>
        <v>100</v>
      </c>
      <c r="G51" s="43">
        <v>202</v>
      </c>
      <c r="H51" s="45">
        <f t="shared" si="1"/>
        <v>100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/>
      <c r="D53" s="44"/>
      <c r="E53" s="45" t="e">
        <f t="shared" si="0"/>
        <v>#DIV/0!</v>
      </c>
      <c r="H53" s="45" t="e">
        <f t="shared" si="1"/>
        <v>#DIV/0!</v>
      </c>
    </row>
    <row r="54" spans="1:8" ht="18" customHeight="1" x14ac:dyDescent="0.2">
      <c r="A54" s="52" t="s">
        <v>51</v>
      </c>
      <c r="B54" s="52" t="s">
        <v>52</v>
      </c>
      <c r="C54" s="44"/>
      <c r="D54" s="44"/>
      <c r="E54" s="45" t="e">
        <f t="shared" si="0"/>
        <v>#DIV/0!</v>
      </c>
      <c r="H54" s="45" t="e">
        <f t="shared" si="1"/>
        <v>#DIV/0!</v>
      </c>
    </row>
    <row r="55" spans="1:8" ht="18" customHeight="1" x14ac:dyDescent="0.2">
      <c r="A55" s="52" t="s">
        <v>478</v>
      </c>
      <c r="B55" s="52" t="s">
        <v>479</v>
      </c>
      <c r="C55" s="44"/>
      <c r="D55" s="44"/>
      <c r="E55" s="45" t="e">
        <f t="shared" si="0"/>
        <v>#DIV/0!</v>
      </c>
      <c r="H55" s="45" t="e">
        <f t="shared" si="1"/>
        <v>#DIV/0!</v>
      </c>
    </row>
    <row r="56" spans="1:8" ht="18" customHeight="1" x14ac:dyDescent="0.2">
      <c r="A56" s="52" t="s">
        <v>441</v>
      </c>
      <c r="B56" s="52" t="s">
        <v>442</v>
      </c>
      <c r="C56" s="44"/>
      <c r="D56" s="44"/>
      <c r="E56" s="45" t="e">
        <f t="shared" si="0"/>
        <v>#DIV/0!</v>
      </c>
      <c r="H56" s="45" t="e">
        <f t="shared" si="1"/>
        <v>#DIV/0!</v>
      </c>
    </row>
    <row r="57" spans="1:8" ht="18" customHeight="1" x14ac:dyDescent="0.2">
      <c r="A57" s="52" t="s">
        <v>231</v>
      </c>
      <c r="B57" s="52" t="s">
        <v>232</v>
      </c>
      <c r="C57" s="44"/>
      <c r="D57" s="44"/>
      <c r="E57" s="45" t="e">
        <f t="shared" si="0"/>
        <v>#DIV/0!</v>
      </c>
      <c r="H57" s="45" t="e">
        <f t="shared" si="1"/>
        <v>#DIV/0!</v>
      </c>
    </row>
    <row r="58" spans="1:8" ht="18" customHeight="1" x14ac:dyDescent="0.2">
      <c r="A58" s="52" t="s">
        <v>395</v>
      </c>
      <c r="B58" s="52" t="s">
        <v>396</v>
      </c>
      <c r="C58" s="44"/>
      <c r="D58" s="44"/>
      <c r="E58" s="45" t="e">
        <f t="shared" si="0"/>
        <v>#DIV/0!</v>
      </c>
      <c r="H58" s="45" t="e">
        <f t="shared" si="1"/>
        <v>#DIV/0!</v>
      </c>
    </row>
    <row r="59" spans="1:8" ht="18" customHeight="1" x14ac:dyDescent="0.3">
      <c r="A59" s="52" t="s">
        <v>84</v>
      </c>
      <c r="B59" s="52" t="s">
        <v>85</v>
      </c>
      <c r="C59" s="46"/>
      <c r="D59" s="44"/>
      <c r="E59" s="45" t="e">
        <f t="shared" si="0"/>
        <v>#DIV/0!</v>
      </c>
      <c r="H59" s="45" t="e">
        <f t="shared" si="1"/>
        <v>#DIV/0!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/>
      <c r="E62" s="45" t="e">
        <f t="shared" si="0"/>
        <v>#DIV/0!</v>
      </c>
      <c r="H62" s="45" t="e">
        <f t="shared" si="1"/>
        <v>#DIV/0!</v>
      </c>
    </row>
    <row r="63" spans="1:8" ht="18" customHeight="1" x14ac:dyDescent="0.2">
      <c r="A63" s="52" t="s">
        <v>119</v>
      </c>
      <c r="B63" s="52" t="s">
        <v>120</v>
      </c>
      <c r="C63" s="44"/>
      <c r="D63" s="44"/>
      <c r="E63" s="45" t="e">
        <f t="shared" si="0"/>
        <v>#DIV/0!</v>
      </c>
      <c r="H63" s="45" t="e">
        <f t="shared" si="1"/>
        <v>#DIV/0!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/>
      <c r="D65" s="44"/>
      <c r="E65" s="45" t="e">
        <f t="shared" si="0"/>
        <v>#DIV/0!</v>
      </c>
      <c r="H65" s="45" t="e">
        <f t="shared" si="1"/>
        <v>#DIV/0!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/>
      <c r="D67" s="44"/>
      <c r="E67" s="45" t="e">
        <f t="shared" si="2"/>
        <v>#DIV/0!</v>
      </c>
      <c r="H67" s="45" t="e">
        <f t="shared" si="1"/>
        <v>#DIV/0!</v>
      </c>
    </row>
    <row r="68" spans="1:8" ht="18" customHeight="1" x14ac:dyDescent="0.2">
      <c r="A68" s="52" t="s">
        <v>135</v>
      </c>
      <c r="B68" s="52" t="s">
        <v>136</v>
      </c>
      <c r="C68" s="44"/>
      <c r="D68" s="44"/>
      <c r="E68" s="45" t="e">
        <f t="shared" si="2"/>
        <v>#DIV/0!</v>
      </c>
      <c r="H68" s="45" t="e">
        <f t="shared" ref="H68:H131" si="3">(G68*100)/(G68+F68)</f>
        <v>#DIV/0!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/>
      <c r="D70" s="44"/>
      <c r="E70" s="45" t="e">
        <f t="shared" si="2"/>
        <v>#DIV/0!</v>
      </c>
      <c r="H70" s="45" t="e">
        <f t="shared" si="3"/>
        <v>#DIV/0!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/>
      <c r="D72" s="44"/>
      <c r="E72" s="45" t="e">
        <f t="shared" si="2"/>
        <v>#DIV/0!</v>
      </c>
      <c r="H72" s="45" t="e">
        <f t="shared" si="3"/>
        <v>#DIV/0!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/>
      <c r="D75" s="46"/>
      <c r="E75" s="45" t="e">
        <f t="shared" si="2"/>
        <v>#DIV/0!</v>
      </c>
      <c r="H75" s="45" t="e">
        <f t="shared" si="3"/>
        <v>#DIV/0!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/>
      <c r="D77" s="44"/>
      <c r="E77" s="45" t="e">
        <f t="shared" si="2"/>
        <v>#DIV/0!</v>
      </c>
      <c r="H77" s="45" t="e">
        <f t="shared" si="3"/>
        <v>#DIV/0!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/>
      <c r="D79" s="44"/>
      <c r="E79" s="45" t="e">
        <f t="shared" si="2"/>
        <v>#DIV/0!</v>
      </c>
      <c r="H79" s="45" t="e">
        <f t="shared" si="3"/>
        <v>#DIV/0!</v>
      </c>
    </row>
    <row r="80" spans="1:8" ht="18" customHeight="1" x14ac:dyDescent="0.2">
      <c r="A80" s="52" t="s">
        <v>61</v>
      </c>
      <c r="B80" s="52" t="s">
        <v>62</v>
      </c>
      <c r="C80" s="44"/>
      <c r="D80" s="44"/>
      <c r="E80" s="45" t="e">
        <f t="shared" si="2"/>
        <v>#DIV/0!</v>
      </c>
      <c r="H80" s="45" t="e">
        <f t="shared" si="3"/>
        <v>#DIV/0!</v>
      </c>
    </row>
    <row r="81" spans="1:8" ht="18" customHeight="1" x14ac:dyDescent="0.2">
      <c r="A81" s="52" t="s">
        <v>516</v>
      </c>
      <c r="B81" s="52" t="s">
        <v>517</v>
      </c>
      <c r="C81" s="44"/>
      <c r="D81" s="44"/>
      <c r="E81" s="45" t="e">
        <f t="shared" si="2"/>
        <v>#DIV/0!</v>
      </c>
      <c r="H81" s="45" t="e">
        <f t="shared" si="3"/>
        <v>#DIV/0!</v>
      </c>
    </row>
    <row r="82" spans="1:8" ht="18" customHeight="1" x14ac:dyDescent="0.3">
      <c r="A82" s="52" t="s">
        <v>121</v>
      </c>
      <c r="B82" s="52" t="s">
        <v>122</v>
      </c>
      <c r="C82" s="46"/>
      <c r="D82" s="44"/>
      <c r="E82" s="45" t="e">
        <f t="shared" si="2"/>
        <v>#DIV/0!</v>
      </c>
      <c r="H82" s="45" t="e">
        <f t="shared" si="3"/>
        <v>#DIV/0!</v>
      </c>
    </row>
    <row r="83" spans="1:8" ht="18" customHeight="1" x14ac:dyDescent="0.3">
      <c r="A83" s="52" t="s">
        <v>164</v>
      </c>
      <c r="B83" s="52" t="s">
        <v>165</v>
      </c>
      <c r="C83" s="46"/>
      <c r="D83" s="44"/>
      <c r="E83" s="45" t="e">
        <f t="shared" si="2"/>
        <v>#DIV/0!</v>
      </c>
      <c r="H83" s="45" t="e">
        <f t="shared" si="3"/>
        <v>#DIV/0!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/>
      <c r="D85" s="44"/>
      <c r="E85" s="45" t="e">
        <f t="shared" si="2"/>
        <v>#DIV/0!</v>
      </c>
      <c r="H85" s="45" t="e">
        <f t="shared" si="3"/>
        <v>#DIV/0!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/>
      <c r="D88" s="44">
        <v>108</v>
      </c>
      <c r="E88" s="45">
        <f t="shared" si="2"/>
        <v>100</v>
      </c>
      <c r="G88" s="43">
        <v>108</v>
      </c>
      <c r="H88" s="45">
        <f t="shared" si="3"/>
        <v>100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</v>
      </c>
      <c r="E89" s="45">
        <f t="shared" si="2"/>
        <v>100</v>
      </c>
      <c r="G89" s="43">
        <v>1</v>
      </c>
      <c r="H89" s="45">
        <f t="shared" si="3"/>
        <v>100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4</v>
      </c>
      <c r="E90" s="45">
        <f t="shared" si="2"/>
        <v>100</v>
      </c>
      <c r="G90" s="43">
        <v>4</v>
      </c>
      <c r="H90" s="45">
        <f t="shared" si="3"/>
        <v>100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4</v>
      </c>
      <c r="E91" s="45">
        <f t="shared" si="2"/>
        <v>100</v>
      </c>
      <c r="G91" s="43">
        <v>4</v>
      </c>
      <c r="H91" s="45">
        <f t="shared" si="3"/>
        <v>100</v>
      </c>
    </row>
    <row r="92" spans="1:8" ht="18" customHeight="1" x14ac:dyDescent="0.3">
      <c r="A92" s="52" t="s">
        <v>29</v>
      </c>
      <c r="B92" s="52" t="s">
        <v>30</v>
      </c>
      <c r="C92" s="46"/>
      <c r="D92" s="44"/>
      <c r="E92" s="45" t="e">
        <f t="shared" si="2"/>
        <v>#DIV/0!</v>
      </c>
      <c r="H92" s="45" t="e">
        <f t="shared" si="3"/>
        <v>#DIV/0!</v>
      </c>
    </row>
    <row r="93" spans="1:8" ht="18" customHeight="1" x14ac:dyDescent="0.3">
      <c r="A93" s="52" t="s">
        <v>549</v>
      </c>
      <c r="B93" s="52" t="s">
        <v>550</v>
      </c>
      <c r="C93" s="46"/>
      <c r="D93" s="44"/>
      <c r="E93" s="45" t="e">
        <f t="shared" si="2"/>
        <v>#DIV/0!</v>
      </c>
      <c r="H93" s="45" t="e">
        <f t="shared" si="3"/>
        <v>#DIV/0!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2</v>
      </c>
      <c r="E94" s="45">
        <f t="shared" si="2"/>
        <v>100</v>
      </c>
      <c r="G94" s="43">
        <v>2</v>
      </c>
      <c r="H94" s="45">
        <f t="shared" si="3"/>
        <v>100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1</v>
      </c>
      <c r="E95" s="45">
        <f t="shared" si="2"/>
        <v>100</v>
      </c>
      <c r="G95" s="43">
        <v>1</v>
      </c>
      <c r="H95" s="45">
        <f t="shared" si="3"/>
        <v>100</v>
      </c>
    </row>
    <row r="96" spans="1:8" ht="18" customHeight="1" x14ac:dyDescent="0.2">
      <c r="A96" s="52" t="s">
        <v>290</v>
      </c>
      <c r="B96" s="52" t="s">
        <v>291</v>
      </c>
      <c r="C96" s="44"/>
      <c r="D96" s="44">
        <v>12</v>
      </c>
      <c r="E96" s="45">
        <f t="shared" si="2"/>
        <v>100</v>
      </c>
      <c r="G96" s="43">
        <v>12</v>
      </c>
      <c r="H96" s="45">
        <f t="shared" si="3"/>
        <v>100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1</v>
      </c>
      <c r="E97" s="45">
        <f t="shared" si="2"/>
        <v>100</v>
      </c>
      <c r="G97" s="43">
        <v>1</v>
      </c>
      <c r="H97" s="45">
        <f t="shared" si="3"/>
        <v>100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5</v>
      </c>
      <c r="E99" s="45">
        <f t="shared" si="2"/>
        <v>100</v>
      </c>
      <c r="G99" s="43">
        <v>5</v>
      </c>
      <c r="H99" s="45">
        <f t="shared" si="3"/>
        <v>100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1</v>
      </c>
      <c r="E100" s="45">
        <f t="shared" si="2"/>
        <v>100</v>
      </c>
      <c r="G100" s="43">
        <v>1</v>
      </c>
      <c r="H100" s="45">
        <f t="shared" si="3"/>
        <v>100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14</v>
      </c>
      <c r="E102" s="45">
        <f t="shared" si="2"/>
        <v>100</v>
      </c>
      <c r="G102" s="43">
        <v>14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/>
      <c r="E103" s="45" t="e">
        <f t="shared" si="2"/>
        <v>#DIV/0!</v>
      </c>
      <c r="H103" s="45" t="e">
        <f t="shared" si="3"/>
        <v>#DIV/0!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2</v>
      </c>
      <c r="E104" s="45">
        <f t="shared" si="2"/>
        <v>100</v>
      </c>
      <c r="G104" s="43">
        <v>2</v>
      </c>
      <c r="H104" s="45">
        <f t="shared" si="3"/>
        <v>100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17</v>
      </c>
      <c r="E105" s="45">
        <f t="shared" si="2"/>
        <v>100</v>
      </c>
      <c r="G105" s="43">
        <v>17</v>
      </c>
      <c r="H105" s="45">
        <f t="shared" si="3"/>
        <v>100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1</v>
      </c>
      <c r="E107" s="45">
        <f t="shared" si="2"/>
        <v>100</v>
      </c>
      <c r="G107" s="43">
        <v>1</v>
      </c>
      <c r="H107" s="45">
        <f t="shared" si="3"/>
        <v>100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5</v>
      </c>
      <c r="E108" s="45">
        <f t="shared" si="2"/>
        <v>100</v>
      </c>
      <c r="G108" s="43">
        <v>5</v>
      </c>
      <c r="H108" s="45">
        <f t="shared" si="3"/>
        <v>100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1</v>
      </c>
      <c r="E109" s="45">
        <f t="shared" si="2"/>
        <v>100</v>
      </c>
      <c r="G109" s="43">
        <v>1</v>
      </c>
      <c r="H109" s="45">
        <f t="shared" si="3"/>
        <v>100</v>
      </c>
    </row>
    <row r="110" spans="1:8" ht="18" customHeight="1" x14ac:dyDescent="0.2">
      <c r="A110" s="52" t="s">
        <v>14</v>
      </c>
      <c r="B110" s="52" t="s">
        <v>15</v>
      </c>
      <c r="C110" s="44">
        <v>1</v>
      </c>
      <c r="D110" s="44"/>
      <c r="E110" s="45">
        <f t="shared" si="2"/>
        <v>0</v>
      </c>
      <c r="F110" s="43">
        <v>1</v>
      </c>
      <c r="H110" s="45">
        <f t="shared" si="3"/>
        <v>0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5</v>
      </c>
      <c r="E112" s="45">
        <f t="shared" si="2"/>
        <v>100</v>
      </c>
      <c r="G112" s="43">
        <v>5</v>
      </c>
      <c r="H112" s="45">
        <f t="shared" si="3"/>
        <v>100</v>
      </c>
    </row>
    <row r="113" spans="1:8" ht="18" customHeight="1" x14ac:dyDescent="0.2">
      <c r="A113" s="52" t="s">
        <v>244</v>
      </c>
      <c r="B113" s="52" t="s">
        <v>245</v>
      </c>
      <c r="C113" s="44"/>
      <c r="D113" s="44">
        <v>2</v>
      </c>
      <c r="E113" s="45">
        <f t="shared" si="2"/>
        <v>100</v>
      </c>
      <c r="G113" s="43">
        <v>2</v>
      </c>
      <c r="H113" s="45">
        <f t="shared" si="3"/>
        <v>100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3</v>
      </c>
      <c r="E115" s="45">
        <f t="shared" si="2"/>
        <v>100</v>
      </c>
      <c r="G115" s="43">
        <v>3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</v>
      </c>
      <c r="D116" s="44">
        <v>58</v>
      </c>
      <c r="E116" s="45">
        <f t="shared" si="2"/>
        <v>95.081967213114751</v>
      </c>
      <c r="F116" s="43">
        <v>3</v>
      </c>
      <c r="G116" s="43">
        <v>58</v>
      </c>
      <c r="H116" s="45">
        <f t="shared" si="3"/>
        <v>95.081967213114751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6</v>
      </c>
      <c r="E117" s="45">
        <f t="shared" si="2"/>
        <v>100</v>
      </c>
      <c r="G117" s="43">
        <v>6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/>
      <c r="D118" s="44">
        <v>9</v>
      </c>
      <c r="E118" s="45">
        <f t="shared" si="2"/>
        <v>100</v>
      </c>
      <c r="G118" s="43">
        <v>9</v>
      </c>
      <c r="H118" s="45">
        <f t="shared" si="3"/>
        <v>100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6</v>
      </c>
      <c r="E119" s="45">
        <f t="shared" si="2"/>
        <v>100</v>
      </c>
      <c r="G119" s="43">
        <v>6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1</v>
      </c>
      <c r="E120" s="45">
        <f t="shared" si="2"/>
        <v>100</v>
      </c>
      <c r="G120" s="43">
        <v>1</v>
      </c>
      <c r="H120" s="45">
        <f t="shared" si="3"/>
        <v>100</v>
      </c>
    </row>
    <row r="121" spans="1:8" ht="18" customHeight="1" x14ac:dyDescent="0.2">
      <c r="A121" s="52" t="s">
        <v>194</v>
      </c>
      <c r="B121" s="52" t="s">
        <v>195</v>
      </c>
      <c r="C121" s="44"/>
      <c r="D121" s="44">
        <v>4</v>
      </c>
      <c r="E121" s="45">
        <f t="shared" si="2"/>
        <v>100</v>
      </c>
      <c r="G121" s="43">
        <v>4</v>
      </c>
      <c r="H121" s="45">
        <f t="shared" si="3"/>
        <v>100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5</v>
      </c>
      <c r="E122" s="45">
        <f t="shared" si="2"/>
        <v>62.5</v>
      </c>
      <c r="F122" s="43">
        <v>3</v>
      </c>
      <c r="G122" s="43">
        <v>5</v>
      </c>
      <c r="H122" s="45">
        <f t="shared" si="3"/>
        <v>62.5</v>
      </c>
    </row>
    <row r="123" spans="1:8" ht="18" customHeight="1" x14ac:dyDescent="0.3">
      <c r="A123" s="52" t="s">
        <v>31</v>
      </c>
      <c r="B123" s="52" t="s">
        <v>32</v>
      </c>
      <c r="C123" s="46">
        <v>7</v>
      </c>
      <c r="D123" s="44">
        <v>5</v>
      </c>
      <c r="E123" s="45">
        <f t="shared" si="2"/>
        <v>41.666666666666664</v>
      </c>
      <c r="F123" s="43">
        <v>7</v>
      </c>
      <c r="G123" s="43">
        <v>5</v>
      </c>
      <c r="H123" s="45">
        <f t="shared" si="3"/>
        <v>41.666666666666664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83</v>
      </c>
      <c r="E124" s="45">
        <f t="shared" si="2"/>
        <v>100</v>
      </c>
      <c r="G124" s="43">
        <v>83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/>
      <c r="D125" s="44"/>
      <c r="E125" s="45" t="e">
        <f t="shared" si="2"/>
        <v>#DIV/0!</v>
      </c>
      <c r="H125" s="45" t="e">
        <f t="shared" si="3"/>
        <v>#DIV/0!</v>
      </c>
    </row>
    <row r="126" spans="1:8" ht="18" customHeight="1" x14ac:dyDescent="0.3">
      <c r="A126" s="52" t="s">
        <v>23</v>
      </c>
      <c r="B126" s="52" t="s">
        <v>24</v>
      </c>
      <c r="C126" s="46"/>
      <c r="D126" s="44"/>
      <c r="E126" s="45" t="e">
        <f t="shared" si="2"/>
        <v>#DIV/0!</v>
      </c>
      <c r="H126" s="45" t="e">
        <f t="shared" si="3"/>
        <v>#DIV/0!</v>
      </c>
    </row>
    <row r="127" spans="1:8" ht="18" customHeight="1" x14ac:dyDescent="0.3">
      <c r="A127" s="52" t="s">
        <v>474</v>
      </c>
      <c r="B127" s="52" t="s">
        <v>475</v>
      </c>
      <c r="C127" s="46"/>
      <c r="D127" s="44">
        <v>1</v>
      </c>
      <c r="E127" s="45">
        <f t="shared" si="2"/>
        <v>100</v>
      </c>
      <c r="G127" s="43">
        <v>1</v>
      </c>
      <c r="H127" s="45">
        <f t="shared" si="3"/>
        <v>100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F128" s="43">
        <v>2</v>
      </c>
      <c r="G128" s="43">
        <v>2</v>
      </c>
      <c r="H128" s="45">
        <f t="shared" si="3"/>
        <v>50</v>
      </c>
    </row>
    <row r="129" spans="1:8" ht="18" customHeight="1" x14ac:dyDescent="0.3">
      <c r="A129" s="52" t="s">
        <v>196</v>
      </c>
      <c r="B129" s="52" t="s">
        <v>197</v>
      </c>
      <c r="C129" s="46">
        <v>1</v>
      </c>
      <c r="D129" s="44"/>
      <c r="E129" s="45">
        <f t="shared" si="2"/>
        <v>0</v>
      </c>
      <c r="F129" s="43">
        <v>1</v>
      </c>
      <c r="H129" s="45">
        <f t="shared" si="3"/>
        <v>0</v>
      </c>
    </row>
    <row r="130" spans="1:8" ht="18" customHeight="1" x14ac:dyDescent="0.3">
      <c r="A130" s="52" t="s">
        <v>429</v>
      </c>
      <c r="B130" s="52" t="s">
        <v>430</v>
      </c>
      <c r="C130" s="46"/>
      <c r="D130" s="44">
        <v>1</v>
      </c>
      <c r="E130" s="45">
        <f t="shared" ref="E130:E193" si="4">(D130*100)/(D130+C130)</f>
        <v>100</v>
      </c>
      <c r="G130" s="43">
        <v>1</v>
      </c>
      <c r="H130" s="45">
        <f t="shared" si="3"/>
        <v>100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F131" s="43">
        <v>1</v>
      </c>
      <c r="H131" s="45">
        <f t="shared" si="3"/>
        <v>0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F132" s="43">
        <v>2</v>
      </c>
      <c r="H132" s="45">
        <f t="shared" ref="H132:H195" si="5">(G132*100)/(G132+F132)</f>
        <v>0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2</v>
      </c>
      <c r="D134" s="44">
        <v>2</v>
      </c>
      <c r="E134" s="45">
        <f t="shared" si="4"/>
        <v>50</v>
      </c>
      <c r="F134" s="43">
        <v>2</v>
      </c>
      <c r="G134" s="43">
        <v>2</v>
      </c>
      <c r="H134" s="45">
        <f t="shared" si="5"/>
        <v>50</v>
      </c>
    </row>
    <row r="135" spans="1:8" ht="18" customHeight="1" x14ac:dyDescent="0.3">
      <c r="A135" s="52" t="s">
        <v>162</v>
      </c>
      <c r="B135" s="52" t="s">
        <v>161</v>
      </c>
      <c r="C135" s="46"/>
      <c r="D135" s="44">
        <v>4</v>
      </c>
      <c r="E135" s="45">
        <f t="shared" si="4"/>
        <v>100</v>
      </c>
      <c r="G135" s="43">
        <v>4</v>
      </c>
      <c r="H135" s="45">
        <f t="shared" si="5"/>
        <v>100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/>
      <c r="D137" s="44"/>
      <c r="E137" s="45" t="e">
        <f t="shared" si="4"/>
        <v>#DIV/0!</v>
      </c>
      <c r="H137" s="45" t="e">
        <f t="shared" si="5"/>
        <v>#DIV/0!</v>
      </c>
    </row>
    <row r="138" spans="1:8" ht="18" customHeight="1" x14ac:dyDescent="0.2">
      <c r="A138" s="52" t="s">
        <v>68</v>
      </c>
      <c r="B138" s="52" t="s">
        <v>69</v>
      </c>
      <c r="C138" s="44">
        <v>95</v>
      </c>
      <c r="D138" s="44">
        <v>204</v>
      </c>
      <c r="E138" s="45">
        <f t="shared" si="4"/>
        <v>68.227424749163873</v>
      </c>
      <c r="F138" s="43">
        <v>95</v>
      </c>
      <c r="G138" s="43">
        <v>204</v>
      </c>
      <c r="H138" s="45">
        <f t="shared" si="5"/>
        <v>68.227424749163873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1</v>
      </c>
      <c r="D140" s="44">
        <v>3</v>
      </c>
      <c r="E140" s="45">
        <f t="shared" si="4"/>
        <v>75</v>
      </c>
      <c r="F140" s="43">
        <v>1</v>
      </c>
      <c r="G140" s="43">
        <v>3</v>
      </c>
      <c r="H140" s="45">
        <f t="shared" si="5"/>
        <v>75</v>
      </c>
    </row>
    <row r="141" spans="1:8" ht="18" customHeight="1" x14ac:dyDescent="0.2">
      <c r="A141" s="52" t="s">
        <v>527</v>
      </c>
      <c r="B141" s="52" t="s">
        <v>528</v>
      </c>
      <c r="C141" s="44">
        <v>1</v>
      </c>
      <c r="D141" s="44">
        <v>4</v>
      </c>
      <c r="E141" s="45">
        <f t="shared" si="4"/>
        <v>80</v>
      </c>
      <c r="F141" s="43">
        <v>1</v>
      </c>
      <c r="G141" s="43">
        <v>4</v>
      </c>
      <c r="H141" s="45">
        <f t="shared" si="5"/>
        <v>80</v>
      </c>
    </row>
    <row r="142" spans="1:8" ht="18" customHeight="1" x14ac:dyDescent="0.2">
      <c r="A142" s="52" t="s">
        <v>203</v>
      </c>
      <c r="B142" s="52" t="s">
        <v>204</v>
      </c>
      <c r="C142" s="44">
        <v>1</v>
      </c>
      <c r="D142" s="44"/>
      <c r="E142" s="45">
        <f t="shared" si="4"/>
        <v>0</v>
      </c>
      <c r="F142" s="43">
        <v>1</v>
      </c>
      <c r="H142" s="45">
        <f t="shared" si="5"/>
        <v>0</v>
      </c>
    </row>
    <row r="143" spans="1:8" ht="18" customHeight="1" x14ac:dyDescent="0.2">
      <c r="A143" s="52" t="s">
        <v>319</v>
      </c>
      <c r="B143" s="52" t="s">
        <v>320</v>
      </c>
      <c r="C143" s="44">
        <v>5</v>
      </c>
      <c r="D143" s="44">
        <v>6</v>
      </c>
      <c r="E143" s="45">
        <f t="shared" si="4"/>
        <v>54.545454545454547</v>
      </c>
      <c r="F143" s="43">
        <v>5</v>
      </c>
      <c r="G143" s="43">
        <v>6</v>
      </c>
      <c r="H143" s="45">
        <f t="shared" si="5"/>
        <v>54.545454545454547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8</v>
      </c>
      <c r="E144" s="45">
        <f t="shared" si="4"/>
        <v>100</v>
      </c>
      <c r="G144" s="43">
        <v>8</v>
      </c>
      <c r="H144" s="45">
        <f t="shared" si="5"/>
        <v>100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5</v>
      </c>
      <c r="E145" s="45">
        <f t="shared" si="4"/>
        <v>71.428571428571431</v>
      </c>
      <c r="F145" s="43">
        <v>2</v>
      </c>
      <c r="G145" s="43">
        <v>5</v>
      </c>
      <c r="H145" s="45">
        <f t="shared" si="5"/>
        <v>71.428571428571431</v>
      </c>
    </row>
    <row r="146" spans="1:8" ht="18" customHeight="1" x14ac:dyDescent="0.2">
      <c r="A146" s="52" t="s">
        <v>337</v>
      </c>
      <c r="B146" s="52" t="s">
        <v>338</v>
      </c>
      <c r="C146" s="44">
        <v>4</v>
      </c>
      <c r="D146" s="44">
        <v>7</v>
      </c>
      <c r="E146" s="45">
        <f t="shared" si="4"/>
        <v>63.636363636363633</v>
      </c>
      <c r="F146" s="43">
        <v>4</v>
      </c>
      <c r="G146" s="43">
        <v>7</v>
      </c>
      <c r="H146" s="45">
        <f t="shared" si="5"/>
        <v>63.636363636363633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3</v>
      </c>
      <c r="E147" s="45">
        <f t="shared" si="4"/>
        <v>100</v>
      </c>
      <c r="G147" s="43">
        <v>3</v>
      </c>
      <c r="H147" s="45">
        <f t="shared" si="5"/>
        <v>100</v>
      </c>
    </row>
    <row r="148" spans="1:8" ht="18" customHeight="1" x14ac:dyDescent="0.2">
      <c r="A148" s="52" t="s">
        <v>139</v>
      </c>
      <c r="B148" s="52" t="s">
        <v>140</v>
      </c>
      <c r="C148" s="44"/>
      <c r="D148" s="44">
        <v>5</v>
      </c>
      <c r="E148" s="45">
        <f t="shared" si="4"/>
        <v>100</v>
      </c>
      <c r="G148" s="43">
        <v>5</v>
      </c>
      <c r="H148" s="45">
        <f t="shared" si="5"/>
        <v>100</v>
      </c>
    </row>
    <row r="149" spans="1:8" ht="18" customHeight="1" x14ac:dyDescent="0.2">
      <c r="A149" s="52" t="s">
        <v>27</v>
      </c>
      <c r="B149" s="52" t="s">
        <v>28</v>
      </c>
      <c r="C149" s="44">
        <v>1</v>
      </c>
      <c r="D149" s="44">
        <v>6</v>
      </c>
      <c r="E149" s="45">
        <f t="shared" si="4"/>
        <v>85.714285714285708</v>
      </c>
      <c r="F149" s="43">
        <v>1</v>
      </c>
      <c r="G149" s="43">
        <v>6</v>
      </c>
      <c r="H149" s="45">
        <f t="shared" si="5"/>
        <v>85.714285714285708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3</v>
      </c>
      <c r="E150" s="45">
        <f t="shared" si="4"/>
        <v>75</v>
      </c>
      <c r="F150" s="43">
        <v>1</v>
      </c>
      <c r="G150" s="43">
        <v>3</v>
      </c>
      <c r="H150" s="45">
        <f t="shared" si="5"/>
        <v>75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G151" s="43">
        <v>1</v>
      </c>
      <c r="H151" s="45">
        <f t="shared" si="5"/>
        <v>100</v>
      </c>
    </row>
    <row r="152" spans="1:8" ht="18" customHeight="1" x14ac:dyDescent="0.2">
      <c r="A152" s="52" t="s">
        <v>488</v>
      </c>
      <c r="B152" s="52" t="s">
        <v>487</v>
      </c>
      <c r="C152" s="44">
        <v>1</v>
      </c>
      <c r="D152" s="44">
        <v>4</v>
      </c>
      <c r="E152" s="45">
        <f t="shared" si="4"/>
        <v>80</v>
      </c>
      <c r="F152" s="43">
        <v>1</v>
      </c>
      <c r="G152" s="43">
        <v>4</v>
      </c>
      <c r="H152" s="45">
        <f t="shared" si="5"/>
        <v>80</v>
      </c>
    </row>
    <row r="153" spans="1:8" ht="18" customHeight="1" x14ac:dyDescent="0.2">
      <c r="A153" s="52" t="s">
        <v>36</v>
      </c>
      <c r="B153" s="52" t="s">
        <v>37</v>
      </c>
      <c r="C153" s="44">
        <v>2</v>
      </c>
      <c r="D153" s="44">
        <v>10</v>
      </c>
      <c r="E153" s="45">
        <f t="shared" si="4"/>
        <v>83.333333333333329</v>
      </c>
      <c r="F153" s="43">
        <v>2</v>
      </c>
      <c r="G153" s="43">
        <v>10</v>
      </c>
      <c r="H153" s="45">
        <f t="shared" si="5"/>
        <v>83.333333333333329</v>
      </c>
    </row>
    <row r="154" spans="1:8" ht="18" customHeight="1" x14ac:dyDescent="0.2">
      <c r="A154" s="52" t="s">
        <v>190</v>
      </c>
      <c r="B154" s="52" t="s">
        <v>191</v>
      </c>
      <c r="C154" s="44"/>
      <c r="D154" s="44">
        <v>4</v>
      </c>
      <c r="E154" s="45">
        <f t="shared" si="4"/>
        <v>100</v>
      </c>
      <c r="G154" s="43">
        <v>4</v>
      </c>
      <c r="H154" s="45">
        <f t="shared" si="5"/>
        <v>100</v>
      </c>
    </row>
    <row r="155" spans="1:8" ht="18" customHeight="1" x14ac:dyDescent="0.2">
      <c r="A155" s="52" t="s">
        <v>355</v>
      </c>
      <c r="B155" s="52" t="s">
        <v>356</v>
      </c>
      <c r="C155" s="44">
        <v>1</v>
      </c>
      <c r="D155" s="44">
        <v>4</v>
      </c>
      <c r="E155" s="45">
        <f t="shared" si="4"/>
        <v>80</v>
      </c>
      <c r="F155" s="43">
        <v>1</v>
      </c>
      <c r="G155" s="43">
        <v>4</v>
      </c>
      <c r="H155" s="45">
        <f t="shared" si="5"/>
        <v>80</v>
      </c>
    </row>
    <row r="156" spans="1:8" ht="18" customHeight="1" x14ac:dyDescent="0.2">
      <c r="A156" s="52" t="s">
        <v>331</v>
      </c>
      <c r="B156" s="52" t="s">
        <v>332</v>
      </c>
      <c r="C156" s="44"/>
      <c r="D156" s="44">
        <v>3</v>
      </c>
      <c r="E156" s="45">
        <f t="shared" si="4"/>
        <v>100</v>
      </c>
      <c r="G156" s="43">
        <v>3</v>
      </c>
      <c r="H156" s="45">
        <f t="shared" si="5"/>
        <v>100</v>
      </c>
    </row>
    <row r="157" spans="1:8" ht="18" customHeight="1" x14ac:dyDescent="0.2">
      <c r="A157" s="52" t="s">
        <v>529</v>
      </c>
      <c r="B157" s="52" t="s">
        <v>530</v>
      </c>
      <c r="C157" s="44"/>
      <c r="D157" s="44">
        <v>7</v>
      </c>
      <c r="E157" s="45">
        <f t="shared" si="4"/>
        <v>100</v>
      </c>
      <c r="G157" s="43">
        <v>7</v>
      </c>
      <c r="H157" s="45">
        <f t="shared" si="5"/>
        <v>100</v>
      </c>
    </row>
    <row r="158" spans="1:8" ht="18" customHeight="1" x14ac:dyDescent="0.2">
      <c r="A158" s="52" t="s">
        <v>33</v>
      </c>
      <c r="B158" s="52" t="s">
        <v>32</v>
      </c>
      <c r="C158" s="44">
        <v>1</v>
      </c>
      <c r="D158" s="44">
        <v>7</v>
      </c>
      <c r="E158" s="45">
        <f t="shared" si="4"/>
        <v>87.5</v>
      </c>
      <c r="F158" s="43">
        <v>1</v>
      </c>
      <c r="G158" s="43">
        <v>7</v>
      </c>
      <c r="H158" s="45">
        <f t="shared" si="5"/>
        <v>87.5</v>
      </c>
    </row>
    <row r="159" spans="1:8" ht="18" customHeight="1" x14ac:dyDescent="0.2">
      <c r="A159" s="52" t="s">
        <v>389</v>
      </c>
      <c r="B159" s="52" t="s">
        <v>390</v>
      </c>
      <c r="C159" s="44">
        <v>42</v>
      </c>
      <c r="D159" s="44">
        <v>120</v>
      </c>
      <c r="E159" s="45">
        <f t="shared" si="4"/>
        <v>74.074074074074076</v>
      </c>
      <c r="F159" s="43">
        <v>42</v>
      </c>
      <c r="G159" s="43">
        <v>120</v>
      </c>
      <c r="H159" s="45">
        <f t="shared" si="5"/>
        <v>74.074074074074076</v>
      </c>
    </row>
    <row r="160" spans="1:8" ht="18" customHeight="1" x14ac:dyDescent="0.2">
      <c r="A160" s="52" t="s">
        <v>369</v>
      </c>
      <c r="B160" s="52" t="s">
        <v>370</v>
      </c>
      <c r="C160" s="44"/>
      <c r="D160" s="44">
        <v>2</v>
      </c>
      <c r="E160" s="45">
        <f t="shared" si="4"/>
        <v>100</v>
      </c>
      <c r="G160" s="43">
        <v>2</v>
      </c>
      <c r="H160" s="45">
        <f t="shared" si="5"/>
        <v>100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4</v>
      </c>
      <c r="E161" s="45">
        <f t="shared" si="4"/>
        <v>100</v>
      </c>
      <c r="G161" s="43">
        <v>4</v>
      </c>
      <c r="H161" s="45">
        <f t="shared" si="5"/>
        <v>100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3</v>
      </c>
      <c r="E162" s="45">
        <f t="shared" si="4"/>
        <v>100</v>
      </c>
      <c r="G162" s="43">
        <v>3</v>
      </c>
      <c r="H162" s="45">
        <f t="shared" si="5"/>
        <v>100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4</v>
      </c>
      <c r="E163" s="45">
        <f t="shared" si="4"/>
        <v>100</v>
      </c>
      <c r="G163" s="43">
        <v>4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/>
      <c r="E164" s="45" t="e">
        <f t="shared" si="4"/>
        <v>#DIV/0!</v>
      </c>
      <c r="H164" s="45" t="e">
        <f t="shared" si="5"/>
        <v>#DIV/0!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/>
      <c r="E166" s="45" t="e">
        <f t="shared" si="4"/>
        <v>#DIV/0!</v>
      </c>
      <c r="H166" s="45" t="e">
        <f t="shared" si="5"/>
        <v>#DIV/0!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3</v>
      </c>
      <c r="E168" s="45">
        <f t="shared" si="4"/>
        <v>100</v>
      </c>
      <c r="G168" s="43">
        <v>3</v>
      </c>
      <c r="H168" s="45">
        <f t="shared" si="5"/>
        <v>100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3</v>
      </c>
      <c r="E169" s="45">
        <f t="shared" si="4"/>
        <v>100</v>
      </c>
      <c r="G169" s="43">
        <v>3</v>
      </c>
      <c r="H169" s="45">
        <f t="shared" si="5"/>
        <v>100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2</v>
      </c>
      <c r="E170" s="45">
        <f t="shared" si="4"/>
        <v>100</v>
      </c>
      <c r="G170" s="43">
        <v>2</v>
      </c>
      <c r="H170" s="45">
        <f t="shared" si="5"/>
        <v>100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3</v>
      </c>
      <c r="E171" s="45">
        <f t="shared" si="4"/>
        <v>100</v>
      </c>
      <c r="G171" s="43">
        <v>3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3</v>
      </c>
      <c r="E172" s="45">
        <f t="shared" si="4"/>
        <v>100</v>
      </c>
      <c r="G172" s="43">
        <v>3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/>
      <c r="D173" s="44"/>
      <c r="E173" s="45" t="e">
        <f t="shared" si="4"/>
        <v>#DIV/0!</v>
      </c>
      <c r="H173" s="45" t="e">
        <f t="shared" si="5"/>
        <v>#DIV/0!</v>
      </c>
    </row>
    <row r="174" spans="1:8" ht="18" customHeight="1" x14ac:dyDescent="0.2">
      <c r="A174" s="52" t="s">
        <v>555</v>
      </c>
      <c r="B174" s="52" t="s">
        <v>556</v>
      </c>
      <c r="C174" s="44">
        <v>26</v>
      </c>
      <c r="D174" s="44">
        <v>58</v>
      </c>
      <c r="E174" s="45">
        <f t="shared" si="4"/>
        <v>69.047619047619051</v>
      </c>
      <c r="F174" s="43">
        <v>26</v>
      </c>
      <c r="G174" s="43">
        <v>58</v>
      </c>
      <c r="H174" s="45">
        <f t="shared" si="5"/>
        <v>69.047619047619051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1</v>
      </c>
      <c r="E175" s="45">
        <f t="shared" si="4"/>
        <v>100</v>
      </c>
      <c r="G175" s="43">
        <v>1</v>
      </c>
      <c r="H175" s="45">
        <f t="shared" si="5"/>
        <v>100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1</v>
      </c>
      <c r="E176" s="45">
        <f t="shared" si="4"/>
        <v>100</v>
      </c>
      <c r="G176" s="43">
        <v>1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3</v>
      </c>
      <c r="E177" s="45">
        <f t="shared" si="4"/>
        <v>100</v>
      </c>
      <c r="G177" s="43">
        <v>3</v>
      </c>
      <c r="H177" s="45">
        <f t="shared" si="5"/>
        <v>100</v>
      </c>
    </row>
    <row r="178" spans="1:8" ht="18" customHeight="1" x14ac:dyDescent="0.2">
      <c r="A178" s="52" t="s">
        <v>211</v>
      </c>
      <c r="B178" s="52" t="s">
        <v>212</v>
      </c>
      <c r="C178" s="44"/>
      <c r="D178" s="44"/>
      <c r="E178" s="45" t="e">
        <f t="shared" si="4"/>
        <v>#DIV/0!</v>
      </c>
      <c r="H178" s="45" t="e">
        <f t="shared" si="5"/>
        <v>#DIV/0!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2</v>
      </c>
      <c r="E179" s="45">
        <f t="shared" si="4"/>
        <v>100</v>
      </c>
      <c r="G179" s="43">
        <v>2</v>
      </c>
      <c r="H179" s="45">
        <f t="shared" si="5"/>
        <v>100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3</v>
      </c>
      <c r="E180" s="45">
        <f t="shared" si="4"/>
        <v>100</v>
      </c>
      <c r="G180" s="43">
        <v>3</v>
      </c>
      <c r="H180" s="45">
        <f t="shared" si="5"/>
        <v>100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2</v>
      </c>
      <c r="E181" s="45">
        <f t="shared" si="4"/>
        <v>100</v>
      </c>
      <c r="G181" s="43">
        <v>2</v>
      </c>
      <c r="H181" s="45">
        <f t="shared" si="5"/>
        <v>100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2</v>
      </c>
      <c r="E182" s="45">
        <f t="shared" si="4"/>
        <v>100</v>
      </c>
      <c r="G182" s="43">
        <v>2</v>
      </c>
      <c r="H182" s="45">
        <f t="shared" si="5"/>
        <v>100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3</v>
      </c>
      <c r="E183" s="45">
        <f t="shared" si="4"/>
        <v>100</v>
      </c>
      <c r="G183" s="43">
        <v>3</v>
      </c>
      <c r="H183" s="45">
        <f t="shared" si="5"/>
        <v>100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6</v>
      </c>
      <c r="E184" s="45">
        <f t="shared" si="4"/>
        <v>100</v>
      </c>
      <c r="G184" s="43">
        <v>6</v>
      </c>
      <c r="H184" s="45">
        <f t="shared" si="5"/>
        <v>100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3</v>
      </c>
      <c r="E185" s="45">
        <f t="shared" si="4"/>
        <v>100</v>
      </c>
      <c r="G185" s="43">
        <v>3</v>
      </c>
      <c r="H185" s="45">
        <f t="shared" si="5"/>
        <v>100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2</v>
      </c>
      <c r="E186" s="45">
        <f t="shared" si="4"/>
        <v>100</v>
      </c>
      <c r="G186" s="43">
        <v>2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/>
      <c r="E187" s="45" t="e">
        <f t="shared" si="4"/>
        <v>#DIV/0!</v>
      </c>
      <c r="H187" s="45" t="e">
        <f t="shared" si="5"/>
        <v>#DIV/0!</v>
      </c>
    </row>
    <row r="188" spans="1:8" ht="18" customHeight="1" x14ac:dyDescent="0.2">
      <c r="A188" s="52" t="s">
        <v>242</v>
      </c>
      <c r="B188" s="52" t="s">
        <v>243</v>
      </c>
      <c r="C188" s="44"/>
      <c r="D188" s="44"/>
      <c r="E188" s="45" t="e">
        <f t="shared" si="4"/>
        <v>#DIV/0!</v>
      </c>
      <c r="H188" s="45" t="e">
        <f t="shared" si="5"/>
        <v>#DIV/0!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2</v>
      </c>
      <c r="E189" s="45">
        <f t="shared" si="4"/>
        <v>100</v>
      </c>
      <c r="G189" s="43">
        <v>2</v>
      </c>
      <c r="H189" s="45">
        <f t="shared" si="5"/>
        <v>100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4</v>
      </c>
      <c r="E190" s="45">
        <f t="shared" si="4"/>
        <v>100</v>
      </c>
      <c r="G190" s="43">
        <v>4</v>
      </c>
      <c r="H190" s="45">
        <f t="shared" si="5"/>
        <v>100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3</v>
      </c>
      <c r="E191" s="45">
        <f t="shared" si="4"/>
        <v>100</v>
      </c>
      <c r="G191" s="43">
        <v>3</v>
      </c>
      <c r="H191" s="45">
        <f t="shared" si="5"/>
        <v>100</v>
      </c>
    </row>
    <row r="192" spans="1:8" ht="18" customHeight="1" x14ac:dyDescent="0.2">
      <c r="A192" s="52" t="s">
        <v>470</v>
      </c>
      <c r="B192" s="52" t="s">
        <v>471</v>
      </c>
      <c r="C192" s="44"/>
      <c r="D192" s="44"/>
      <c r="E192" s="45" t="e">
        <f t="shared" si="4"/>
        <v>#DIV/0!</v>
      </c>
      <c r="H192" s="45" t="e">
        <f t="shared" si="5"/>
        <v>#DIV/0!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H193" s="45" t="e">
        <f t="shared" si="5"/>
        <v>#DIV/0!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3</v>
      </c>
      <c r="E194" s="45">
        <f t="shared" ref="E194:E257" si="6">(D194*100)/(D194+C194)</f>
        <v>100</v>
      </c>
      <c r="G194" s="43">
        <v>3</v>
      </c>
      <c r="H194" s="45">
        <f t="shared" si="5"/>
        <v>100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7</v>
      </c>
      <c r="E195" s="45">
        <f t="shared" si="6"/>
        <v>100</v>
      </c>
      <c r="G195" s="43">
        <v>7</v>
      </c>
      <c r="H195" s="45">
        <f t="shared" si="5"/>
        <v>100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46</v>
      </c>
      <c r="E196" s="45">
        <f t="shared" si="6"/>
        <v>100</v>
      </c>
      <c r="G196" s="43">
        <v>46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1</v>
      </c>
      <c r="E200" s="45">
        <f t="shared" si="6"/>
        <v>100</v>
      </c>
      <c r="G200" s="43">
        <v>1</v>
      </c>
      <c r="H200" s="45">
        <f t="shared" si="7"/>
        <v>100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2</v>
      </c>
      <c r="E201" s="45">
        <f t="shared" si="6"/>
        <v>100</v>
      </c>
      <c r="G201" s="43">
        <v>2</v>
      </c>
      <c r="H201" s="45">
        <f t="shared" si="7"/>
        <v>100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2</v>
      </c>
      <c r="E202" s="45">
        <f t="shared" si="6"/>
        <v>100</v>
      </c>
      <c r="G202" s="43">
        <v>2</v>
      </c>
      <c r="H202" s="45">
        <f t="shared" si="7"/>
        <v>100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10</v>
      </c>
      <c r="E203" s="45">
        <f t="shared" si="6"/>
        <v>100</v>
      </c>
      <c r="G203" s="43">
        <v>10</v>
      </c>
      <c r="H203" s="45">
        <f t="shared" si="7"/>
        <v>100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4</v>
      </c>
      <c r="E204" s="45">
        <f t="shared" si="6"/>
        <v>100</v>
      </c>
      <c r="G204" s="43">
        <v>4</v>
      </c>
      <c r="H204" s="45">
        <f t="shared" si="7"/>
        <v>100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G206" s="43">
        <v>2</v>
      </c>
      <c r="H206" s="45">
        <f t="shared" si="7"/>
        <v>100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1</v>
      </c>
      <c r="E207" s="45">
        <f t="shared" si="6"/>
        <v>100</v>
      </c>
      <c r="G207" s="43">
        <v>1</v>
      </c>
      <c r="H207" s="45">
        <f t="shared" si="7"/>
        <v>100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142</v>
      </c>
      <c r="E208" s="45">
        <f t="shared" si="6"/>
        <v>100</v>
      </c>
      <c r="G208" s="43">
        <v>142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2</v>
      </c>
      <c r="E209" s="45">
        <f t="shared" si="6"/>
        <v>100</v>
      </c>
      <c r="G209" s="43">
        <v>2</v>
      </c>
      <c r="H209" s="45">
        <f t="shared" si="7"/>
        <v>100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11</v>
      </c>
      <c r="E210" s="45">
        <f t="shared" si="6"/>
        <v>100</v>
      </c>
      <c r="G210" s="43">
        <v>11</v>
      </c>
      <c r="H210" s="45">
        <f t="shared" si="7"/>
        <v>100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4</v>
      </c>
      <c r="E211" s="45">
        <f t="shared" si="6"/>
        <v>100</v>
      </c>
      <c r="G211" s="43">
        <v>4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5</v>
      </c>
      <c r="E212" s="45">
        <f t="shared" si="6"/>
        <v>100</v>
      </c>
      <c r="G212" s="43">
        <v>5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3</v>
      </c>
      <c r="E213" s="45">
        <f t="shared" si="6"/>
        <v>100</v>
      </c>
      <c r="G213" s="43">
        <v>3</v>
      </c>
      <c r="H213" s="45">
        <f t="shared" si="7"/>
        <v>100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9</v>
      </c>
      <c r="E214" s="45">
        <f t="shared" si="6"/>
        <v>100</v>
      </c>
      <c r="G214" s="43">
        <v>9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9</v>
      </c>
      <c r="E215" s="45">
        <f t="shared" si="6"/>
        <v>100</v>
      </c>
      <c r="G215" s="43">
        <v>9</v>
      </c>
      <c r="H215" s="45">
        <f t="shared" si="7"/>
        <v>100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5</v>
      </c>
      <c r="E216" s="45">
        <f t="shared" si="6"/>
        <v>100</v>
      </c>
      <c r="G216" s="43">
        <v>5</v>
      </c>
      <c r="H216" s="45">
        <f t="shared" si="7"/>
        <v>100</v>
      </c>
    </row>
    <row r="217" spans="1:8" ht="18" customHeight="1" x14ac:dyDescent="0.2">
      <c r="A217" s="52" t="s">
        <v>407</v>
      </c>
      <c r="B217" s="52" t="s">
        <v>408</v>
      </c>
      <c r="C217" s="44"/>
      <c r="D217" s="44">
        <v>27</v>
      </c>
      <c r="E217" s="45">
        <f t="shared" si="6"/>
        <v>100</v>
      </c>
      <c r="G217" s="43">
        <v>27</v>
      </c>
      <c r="H217" s="45">
        <f t="shared" si="7"/>
        <v>100</v>
      </c>
    </row>
    <row r="218" spans="1:8" ht="18" customHeight="1" x14ac:dyDescent="0.2">
      <c r="A218" s="52" t="s">
        <v>403</v>
      </c>
      <c r="B218" s="52" t="s">
        <v>404</v>
      </c>
      <c r="C218" s="44"/>
      <c r="D218" s="44">
        <v>6</v>
      </c>
      <c r="E218" s="45">
        <f t="shared" si="6"/>
        <v>100</v>
      </c>
      <c r="G218" s="43">
        <v>6</v>
      </c>
      <c r="H218" s="45">
        <f t="shared" si="7"/>
        <v>100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5</v>
      </c>
      <c r="E219" s="45">
        <f t="shared" si="6"/>
        <v>100</v>
      </c>
      <c r="G219" s="43">
        <v>5</v>
      </c>
      <c r="H219" s="45">
        <f t="shared" si="7"/>
        <v>100</v>
      </c>
    </row>
    <row r="220" spans="1:8" ht="18" customHeight="1" x14ac:dyDescent="0.2">
      <c r="A220" s="52" t="s">
        <v>325</v>
      </c>
      <c r="B220" s="52" t="s">
        <v>326</v>
      </c>
      <c r="C220" s="44"/>
      <c r="D220" s="44">
        <v>6</v>
      </c>
      <c r="E220" s="45">
        <f t="shared" si="6"/>
        <v>100</v>
      </c>
      <c r="G220" s="43">
        <v>6</v>
      </c>
      <c r="H220" s="45">
        <f t="shared" si="7"/>
        <v>100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3</v>
      </c>
      <c r="E221" s="45">
        <f t="shared" si="6"/>
        <v>100</v>
      </c>
      <c r="G221" s="43">
        <v>3</v>
      </c>
      <c r="H221" s="45">
        <f t="shared" si="7"/>
        <v>100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6</v>
      </c>
      <c r="E223" s="45">
        <f t="shared" si="6"/>
        <v>100</v>
      </c>
      <c r="G223" s="43">
        <v>6</v>
      </c>
      <c r="H223" s="45">
        <f t="shared" si="7"/>
        <v>100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1</v>
      </c>
      <c r="E224" s="45">
        <f t="shared" si="6"/>
        <v>100</v>
      </c>
      <c r="G224" s="43">
        <v>1</v>
      </c>
      <c r="H224" s="45">
        <f t="shared" si="7"/>
        <v>100</v>
      </c>
    </row>
    <row r="225" spans="1:8" ht="18" customHeight="1" x14ac:dyDescent="0.2">
      <c r="A225" s="52" t="s">
        <v>439</v>
      </c>
      <c r="B225" s="52" t="s">
        <v>440</v>
      </c>
      <c r="C225" s="44"/>
      <c r="D225" s="44">
        <v>4</v>
      </c>
      <c r="E225" s="45">
        <f t="shared" si="6"/>
        <v>100</v>
      </c>
      <c r="G225" s="43">
        <v>4</v>
      </c>
      <c r="H225" s="45">
        <f t="shared" si="7"/>
        <v>100</v>
      </c>
    </row>
    <row r="226" spans="1:8" ht="18" customHeight="1" x14ac:dyDescent="0.2">
      <c r="A226" s="52" t="s">
        <v>237</v>
      </c>
      <c r="B226" s="52" t="s">
        <v>238</v>
      </c>
      <c r="C226" s="44">
        <v>15</v>
      </c>
      <c r="D226" s="44">
        <v>98</v>
      </c>
      <c r="E226" s="45">
        <f t="shared" si="6"/>
        <v>86.725663716814154</v>
      </c>
      <c r="F226" s="43">
        <v>15</v>
      </c>
      <c r="G226" s="43">
        <v>98</v>
      </c>
      <c r="H226" s="45">
        <f t="shared" si="7"/>
        <v>86.725663716814154</v>
      </c>
    </row>
    <row r="227" spans="1:8" ht="18" customHeight="1" x14ac:dyDescent="0.2">
      <c r="A227" s="52" t="s">
        <v>239</v>
      </c>
      <c r="B227" s="52" t="s">
        <v>238</v>
      </c>
      <c r="C227" s="44"/>
      <c r="D227" s="44"/>
      <c r="E227" s="45" t="e">
        <f t="shared" si="6"/>
        <v>#DIV/0!</v>
      </c>
      <c r="H227" s="45" t="e">
        <f t="shared" si="7"/>
        <v>#DIV/0!</v>
      </c>
    </row>
    <row r="228" spans="1:8" ht="18" customHeight="1" x14ac:dyDescent="0.2">
      <c r="A228" s="52" t="s">
        <v>397</v>
      </c>
      <c r="B228" s="52" t="s">
        <v>398</v>
      </c>
      <c r="C228" s="44"/>
      <c r="D228" s="44">
        <v>9</v>
      </c>
      <c r="E228" s="45">
        <f t="shared" si="6"/>
        <v>100</v>
      </c>
      <c r="G228" s="43">
        <v>9</v>
      </c>
      <c r="H228" s="45">
        <f t="shared" si="7"/>
        <v>100</v>
      </c>
    </row>
    <row r="229" spans="1:8" ht="18" customHeight="1" x14ac:dyDescent="0.2">
      <c r="A229" s="52" t="s">
        <v>174</v>
      </c>
      <c r="B229" s="52" t="s">
        <v>175</v>
      </c>
      <c r="C229" s="44">
        <v>2</v>
      </c>
      <c r="D229" s="44">
        <v>16</v>
      </c>
      <c r="E229" s="45">
        <f t="shared" si="6"/>
        <v>88.888888888888886</v>
      </c>
      <c r="F229" s="43">
        <v>2</v>
      </c>
      <c r="G229" s="43">
        <v>16</v>
      </c>
      <c r="H229" s="45">
        <f t="shared" si="7"/>
        <v>88.888888888888886</v>
      </c>
    </row>
    <row r="230" spans="1:8" ht="18" customHeight="1" x14ac:dyDescent="0.2">
      <c r="A230" s="52" t="s">
        <v>72</v>
      </c>
      <c r="B230" s="52" t="s">
        <v>73</v>
      </c>
      <c r="C230" s="44"/>
      <c r="D230" s="44">
        <v>23</v>
      </c>
      <c r="E230" s="45">
        <f t="shared" si="6"/>
        <v>100</v>
      </c>
      <c r="G230" s="43">
        <v>23</v>
      </c>
      <c r="H230" s="45">
        <f t="shared" si="7"/>
        <v>100</v>
      </c>
    </row>
    <row r="231" spans="1:8" ht="18" customHeight="1" x14ac:dyDescent="0.2">
      <c r="A231" s="52" t="s">
        <v>255</v>
      </c>
      <c r="B231" s="52" t="s">
        <v>256</v>
      </c>
      <c r="C231" s="44"/>
      <c r="D231" s="44">
        <v>3</v>
      </c>
      <c r="E231" s="45">
        <f t="shared" si="6"/>
        <v>100</v>
      </c>
      <c r="G231" s="43">
        <v>3</v>
      </c>
      <c r="H231" s="45">
        <f t="shared" si="7"/>
        <v>100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3</v>
      </c>
      <c r="D233" s="44">
        <v>12</v>
      </c>
      <c r="E233" s="45">
        <f t="shared" si="6"/>
        <v>80</v>
      </c>
      <c r="F233" s="43">
        <v>3</v>
      </c>
      <c r="G233" s="43">
        <v>12</v>
      </c>
      <c r="H233" s="45">
        <f t="shared" si="7"/>
        <v>80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112</v>
      </c>
      <c r="E234" s="45">
        <f t="shared" si="6"/>
        <v>100</v>
      </c>
      <c r="G234" s="43">
        <v>112</v>
      </c>
      <c r="H234" s="45">
        <f t="shared" si="7"/>
        <v>100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1</v>
      </c>
      <c r="D243" s="44">
        <v>103</v>
      </c>
      <c r="E243" s="45">
        <f t="shared" si="6"/>
        <v>99.038461538461533</v>
      </c>
      <c r="F243" s="43">
        <v>1</v>
      </c>
      <c r="G243" s="43">
        <v>103</v>
      </c>
      <c r="H243" s="45">
        <f t="shared" si="7"/>
        <v>99.038461538461533</v>
      </c>
    </row>
    <row r="244" spans="1:8" ht="18" customHeight="1" x14ac:dyDescent="0.2">
      <c r="A244" s="52" t="s">
        <v>96</v>
      </c>
      <c r="B244" s="52" t="s">
        <v>97</v>
      </c>
      <c r="C244" s="44"/>
      <c r="D244" s="44"/>
      <c r="E244" s="45" t="e">
        <f t="shared" si="6"/>
        <v>#DIV/0!</v>
      </c>
      <c r="H244" s="45" t="e">
        <f t="shared" si="7"/>
        <v>#DIV/0!</v>
      </c>
    </row>
    <row r="245" spans="1:8" ht="18" customHeight="1" x14ac:dyDescent="0.2">
      <c r="A245" s="52" t="s">
        <v>104</v>
      </c>
      <c r="B245" s="52" t="s">
        <v>105</v>
      </c>
      <c r="C245" s="44"/>
      <c r="D245" s="44"/>
      <c r="E245" s="45" t="e">
        <f t="shared" si="6"/>
        <v>#DIV/0!</v>
      </c>
      <c r="H245" s="45" t="e">
        <f t="shared" si="7"/>
        <v>#DIV/0!</v>
      </c>
    </row>
    <row r="246" spans="1:8" ht="18" customHeight="1" x14ac:dyDescent="0.2">
      <c r="A246" s="52" t="s">
        <v>182</v>
      </c>
      <c r="B246" s="52" t="s">
        <v>183</v>
      </c>
      <c r="C246" s="44"/>
      <c r="D246" s="44"/>
      <c r="E246" s="45" t="e">
        <f t="shared" si="6"/>
        <v>#DIV/0!</v>
      </c>
      <c r="H246" s="45" t="e">
        <f t="shared" si="7"/>
        <v>#DIV/0!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/>
      <c r="D248" s="44"/>
      <c r="E248" s="45" t="e">
        <f t="shared" si="6"/>
        <v>#DIV/0!</v>
      </c>
      <c r="H248" s="45" t="e">
        <f t="shared" si="7"/>
        <v>#DIV/0!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/>
      <c r="D250" s="44">
        <v>4</v>
      </c>
      <c r="E250" s="45">
        <f t="shared" si="6"/>
        <v>100</v>
      </c>
      <c r="G250" s="43">
        <v>4</v>
      </c>
      <c r="H250" s="45">
        <f t="shared" si="7"/>
        <v>100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3</v>
      </c>
      <c r="E251" s="45">
        <f t="shared" si="6"/>
        <v>100</v>
      </c>
      <c r="G251" s="43">
        <v>3</v>
      </c>
      <c r="H251" s="45">
        <f t="shared" si="7"/>
        <v>100</v>
      </c>
    </row>
    <row r="252" spans="1:8" ht="18" customHeight="1" x14ac:dyDescent="0.2">
      <c r="A252" s="52" t="s">
        <v>351</v>
      </c>
      <c r="B252" s="52" t="s">
        <v>352</v>
      </c>
      <c r="C252" s="44"/>
      <c r="D252" s="44"/>
      <c r="E252" s="45" t="e">
        <f t="shared" si="6"/>
        <v>#DIV/0!</v>
      </c>
      <c r="H252" s="45" t="e">
        <f t="shared" si="7"/>
        <v>#DIV/0!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2</v>
      </c>
      <c r="E255" s="45">
        <f t="shared" si="6"/>
        <v>100</v>
      </c>
      <c r="G255" s="43">
        <v>2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1</v>
      </c>
      <c r="D256" s="44"/>
      <c r="E256" s="45">
        <f t="shared" si="6"/>
        <v>0</v>
      </c>
      <c r="F256" s="43">
        <v>1</v>
      </c>
      <c r="H256" s="45">
        <f t="shared" si="7"/>
        <v>0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6</v>
      </c>
      <c r="E257" s="45">
        <f t="shared" si="6"/>
        <v>100</v>
      </c>
      <c r="G257" s="43">
        <v>6</v>
      </c>
      <c r="H257" s="45">
        <f t="shared" si="7"/>
        <v>100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4</v>
      </c>
      <c r="E258" s="45">
        <f t="shared" ref="E258:E290" si="8">(D258*100)/(D258+C258)</f>
        <v>100</v>
      </c>
      <c r="G258" s="43">
        <v>4</v>
      </c>
      <c r="H258" s="45">
        <f t="shared" si="7"/>
        <v>100</v>
      </c>
    </row>
    <row r="259" spans="1:8" ht="18" customHeight="1" x14ac:dyDescent="0.2">
      <c r="A259" s="52" t="s">
        <v>277</v>
      </c>
      <c r="B259" s="52" t="s">
        <v>278</v>
      </c>
      <c r="C259" s="44">
        <v>41</v>
      </c>
      <c r="D259" s="44">
        <v>48</v>
      </c>
      <c r="E259" s="45">
        <f t="shared" si="8"/>
        <v>53.932584269662918</v>
      </c>
      <c r="F259" s="43">
        <v>41</v>
      </c>
      <c r="G259" s="43">
        <v>48</v>
      </c>
      <c r="H259" s="45">
        <f t="shared" si="7"/>
        <v>53.932584269662918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F261" s="43">
        <v>8</v>
      </c>
      <c r="G261" s="43">
        <v>1</v>
      </c>
      <c r="H261" s="45">
        <f t="shared" si="9"/>
        <v>11.111111111111111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1</v>
      </c>
      <c r="E263" s="45">
        <f t="shared" si="8"/>
        <v>16.666666666666668</v>
      </c>
      <c r="F263" s="43">
        <v>5</v>
      </c>
      <c r="G263" s="43">
        <v>1</v>
      </c>
      <c r="H263" s="45">
        <f t="shared" si="9"/>
        <v>16.666666666666668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F265" s="43">
        <v>17</v>
      </c>
      <c r="G265" s="43">
        <v>6</v>
      </c>
      <c r="H265" s="45">
        <f t="shared" si="9"/>
        <v>26.086956521739129</v>
      </c>
    </row>
    <row r="266" spans="1:8" ht="18" customHeight="1" x14ac:dyDescent="0.2">
      <c r="A266" s="52" t="s">
        <v>205</v>
      </c>
      <c r="B266" s="52" t="s">
        <v>206</v>
      </c>
      <c r="C266" s="44"/>
      <c r="D266" s="44">
        <v>7</v>
      </c>
      <c r="E266" s="45">
        <f t="shared" si="8"/>
        <v>100</v>
      </c>
      <c r="G266" s="43">
        <v>7</v>
      </c>
      <c r="H266" s="45">
        <f t="shared" si="9"/>
        <v>100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/>
      <c r="D269" s="44">
        <v>4</v>
      </c>
      <c r="E269" s="45">
        <f t="shared" si="8"/>
        <v>100</v>
      </c>
      <c r="G269" s="43">
        <v>4</v>
      </c>
      <c r="H269" s="45">
        <f t="shared" si="9"/>
        <v>100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2</v>
      </c>
      <c r="E270" s="45">
        <f t="shared" si="8"/>
        <v>100</v>
      </c>
      <c r="G270" s="43">
        <v>2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1</v>
      </c>
      <c r="E271" s="45">
        <f t="shared" si="8"/>
        <v>100</v>
      </c>
      <c r="G271" s="43">
        <v>1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3</v>
      </c>
      <c r="E272" s="45">
        <f t="shared" si="8"/>
        <v>100</v>
      </c>
      <c r="G272" s="43">
        <v>3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2</v>
      </c>
      <c r="E273" s="45">
        <f t="shared" si="8"/>
        <v>100</v>
      </c>
      <c r="G273" s="43">
        <v>2</v>
      </c>
      <c r="H273" s="45">
        <f t="shared" si="9"/>
        <v>100</v>
      </c>
    </row>
    <row r="274" spans="1:8" ht="18" customHeight="1" x14ac:dyDescent="0.2">
      <c r="A274" s="52" t="s">
        <v>341</v>
      </c>
      <c r="B274" s="52" t="s">
        <v>342</v>
      </c>
      <c r="C274" s="44"/>
      <c r="D274" s="44"/>
      <c r="E274" s="45" t="e">
        <f t="shared" si="8"/>
        <v>#DIV/0!</v>
      </c>
      <c r="H274" s="45" t="e">
        <f t="shared" si="9"/>
        <v>#DIV/0!</v>
      </c>
    </row>
    <row r="275" spans="1:8" ht="18" customHeight="1" x14ac:dyDescent="0.2">
      <c r="A275" s="52" t="s">
        <v>296</v>
      </c>
      <c r="B275" s="52" t="s">
        <v>297</v>
      </c>
      <c r="C275" s="44"/>
      <c r="D275" s="44"/>
      <c r="E275" s="45" t="e">
        <f t="shared" si="8"/>
        <v>#DIV/0!</v>
      </c>
      <c r="H275" s="45" t="e">
        <f t="shared" si="9"/>
        <v>#DIV/0!</v>
      </c>
    </row>
    <row r="276" spans="1:8" ht="18" customHeight="1" x14ac:dyDescent="0.2">
      <c r="A276" s="52" t="s">
        <v>265</v>
      </c>
      <c r="B276" s="52" t="s">
        <v>266</v>
      </c>
      <c r="C276" s="44"/>
      <c r="D276" s="44"/>
      <c r="E276" s="45" t="e">
        <f t="shared" si="8"/>
        <v>#DIV/0!</v>
      </c>
      <c r="H276" s="45" t="e">
        <f t="shared" si="9"/>
        <v>#DIV/0!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2</v>
      </c>
      <c r="E277" s="45">
        <f t="shared" si="8"/>
        <v>100</v>
      </c>
      <c r="G277" s="43">
        <v>2</v>
      </c>
      <c r="H277" s="45">
        <f t="shared" si="9"/>
        <v>100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3</v>
      </c>
      <c r="E278" s="45">
        <f t="shared" si="8"/>
        <v>75</v>
      </c>
      <c r="F278" s="43">
        <v>1</v>
      </c>
      <c r="G278" s="43">
        <v>3</v>
      </c>
      <c r="H278" s="45">
        <f t="shared" si="9"/>
        <v>75</v>
      </c>
    </row>
    <row r="279" spans="1:8" ht="18" customHeight="1" x14ac:dyDescent="0.2">
      <c r="A279" s="52" t="s">
        <v>147</v>
      </c>
      <c r="B279" s="52" t="s">
        <v>148</v>
      </c>
      <c r="C279" s="44"/>
      <c r="D279" s="44">
        <v>2</v>
      </c>
      <c r="E279" s="45">
        <f t="shared" si="8"/>
        <v>100</v>
      </c>
      <c r="G279" s="43">
        <v>2</v>
      </c>
      <c r="H279" s="45">
        <f t="shared" si="9"/>
        <v>100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8</v>
      </c>
      <c r="E280" s="45">
        <f t="shared" si="8"/>
        <v>100</v>
      </c>
      <c r="G280" s="43">
        <v>8</v>
      </c>
      <c r="H280" s="45">
        <f t="shared" si="9"/>
        <v>100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1</v>
      </c>
      <c r="E281" s="45">
        <f t="shared" si="8"/>
        <v>100</v>
      </c>
      <c r="G281" s="43">
        <v>1</v>
      </c>
      <c r="H281" s="45">
        <f t="shared" si="9"/>
        <v>100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6</v>
      </c>
      <c r="E282" s="45">
        <f t="shared" si="8"/>
        <v>100</v>
      </c>
      <c r="G282" s="43">
        <v>6</v>
      </c>
      <c r="H282" s="45">
        <f t="shared" si="9"/>
        <v>100</v>
      </c>
    </row>
    <row r="283" spans="1:8" ht="18" customHeight="1" x14ac:dyDescent="0.2">
      <c r="A283" s="52" t="s">
        <v>413</v>
      </c>
      <c r="B283" s="52" t="s">
        <v>414</v>
      </c>
      <c r="C283" s="44"/>
      <c r="D283" s="44"/>
      <c r="E283" s="45" t="e">
        <f t="shared" si="8"/>
        <v>#DIV/0!</v>
      </c>
      <c r="H283" s="45" t="e">
        <f t="shared" si="9"/>
        <v>#DIV/0!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1011</v>
      </c>
      <c r="D290" s="47">
        <f>SUM(D5:D289)</f>
        <v>2421</v>
      </c>
      <c r="E290" s="48">
        <f t="shared" si="8"/>
        <v>70.54195804195804</v>
      </c>
      <c r="F290" s="47">
        <f>SUM(F5:F289)</f>
        <v>1011</v>
      </c>
      <c r="G290" s="47">
        <f>SUM(G5:G289)</f>
        <v>2421</v>
      </c>
      <c r="H290" s="48">
        <f>(G290*100)/(G290+F290)</f>
        <v>70.54195804195804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71" t="s">
        <v>568</v>
      </c>
      <c r="C1" s="71"/>
      <c r="D1" s="71"/>
      <c r="E1" s="71"/>
      <c r="F1" s="71"/>
      <c r="G1" s="71"/>
      <c r="H1" s="71"/>
      <c r="I1" s="71"/>
    </row>
    <row r="2" spans="1:9" ht="24.75" customHeight="1" x14ac:dyDescent="0.4">
      <c r="A2" s="23"/>
      <c r="B2" s="70" t="s">
        <v>660</v>
      </c>
      <c r="C2" s="70"/>
      <c r="D2" s="70"/>
      <c r="E2" s="70"/>
      <c r="F2" s="70"/>
      <c r="G2" s="70"/>
      <c r="H2" s="70"/>
      <c r="I2" s="70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1490</v>
      </c>
      <c r="E5" s="31">
        <v>101.15335187585157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507</v>
      </c>
      <c r="E6" s="31">
        <v>34.419294900038082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413</v>
      </c>
      <c r="E7" s="31">
        <v>28.037808271628656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305</v>
      </c>
      <c r="E8" s="31">
        <v>20.705887464519954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661</v>
      </c>
      <c r="C9" s="29" t="s">
        <v>662</v>
      </c>
      <c r="D9" s="30">
        <v>137</v>
      </c>
      <c r="E9" s="31">
        <v>9.300677320128635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583</v>
      </c>
      <c r="C10" s="29" t="s">
        <v>584</v>
      </c>
      <c r="D10" s="30">
        <v>115</v>
      </c>
      <c r="E10" s="31">
        <v>7.8071378964583431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661</v>
      </c>
      <c r="C11" s="29" t="s">
        <v>663</v>
      </c>
      <c r="D11" s="30">
        <v>86</v>
      </c>
      <c r="E11" s="31">
        <v>5.8383813834384126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589</v>
      </c>
      <c r="D12" s="30">
        <v>62</v>
      </c>
      <c r="E12" s="31">
        <v>4.2090656485253675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656</v>
      </c>
      <c r="C13" s="35" t="s">
        <v>657</v>
      </c>
      <c r="D13" s="30">
        <v>29</v>
      </c>
      <c r="E13" s="31">
        <v>1.9687565130199298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588</v>
      </c>
      <c r="C14" s="34" t="s">
        <v>658</v>
      </c>
      <c r="D14" s="56">
        <v>29</v>
      </c>
      <c r="E14" s="37">
        <v>1.9687565130199298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opLeftCell="A13" workbookViewId="0">
      <selection activeCell="G12" sqref="G12"/>
    </sheetView>
  </sheetViews>
  <sheetFormatPr defaultRowHeight="18" customHeight="1" x14ac:dyDescent="0.35"/>
  <cols>
    <col min="1" max="1" width="10.7109375" style="59" bestFit="1" customWidth="1"/>
    <col min="2" max="2" width="11.85546875" style="59" bestFit="1" customWidth="1"/>
    <col min="3" max="3" width="14.28515625" style="63" bestFit="1" customWidth="1"/>
    <col min="4" max="4" width="2.28515625" style="59" bestFit="1" customWidth="1"/>
    <col min="5" max="16384" width="9.140625" style="59"/>
  </cols>
  <sheetData>
    <row r="1" spans="1:4" ht="18" customHeight="1" x14ac:dyDescent="0.35">
      <c r="A1" s="57" t="s">
        <v>591</v>
      </c>
      <c r="B1" s="57" t="s">
        <v>592</v>
      </c>
      <c r="C1" s="58" t="s">
        <v>593</v>
      </c>
      <c r="D1" s="57" t="s">
        <v>594</v>
      </c>
    </row>
    <row r="2" spans="1:4" ht="18" customHeight="1" x14ac:dyDescent="0.35">
      <c r="A2" s="60" t="s">
        <v>595</v>
      </c>
      <c r="B2" s="60" t="s">
        <v>279</v>
      </c>
      <c r="C2" s="61" t="s">
        <v>280</v>
      </c>
      <c r="D2" s="62">
        <v>0</v>
      </c>
    </row>
    <row r="3" spans="1:4" ht="18" customHeight="1" x14ac:dyDescent="0.35">
      <c r="A3" s="60" t="s">
        <v>595</v>
      </c>
      <c r="B3" s="60" t="s">
        <v>415</v>
      </c>
      <c r="C3" s="61" t="s">
        <v>416</v>
      </c>
      <c r="D3" s="62">
        <v>0</v>
      </c>
    </row>
    <row r="4" spans="1:4" ht="18" customHeight="1" x14ac:dyDescent="0.35">
      <c r="A4" s="60" t="s">
        <v>595</v>
      </c>
      <c r="B4" s="60" t="s">
        <v>114</v>
      </c>
      <c r="C4" s="61" t="s">
        <v>115</v>
      </c>
      <c r="D4" s="62">
        <v>0</v>
      </c>
    </row>
    <row r="5" spans="1:4" ht="18" customHeight="1" x14ac:dyDescent="0.35">
      <c r="A5" s="60" t="s">
        <v>595</v>
      </c>
      <c r="B5" s="60" t="s">
        <v>462</v>
      </c>
      <c r="C5" s="61" t="s">
        <v>463</v>
      </c>
      <c r="D5" s="62">
        <v>0</v>
      </c>
    </row>
    <row r="6" spans="1:4" ht="18" customHeight="1" x14ac:dyDescent="0.35">
      <c r="A6" s="60" t="s">
        <v>595</v>
      </c>
      <c r="B6" s="60" t="s">
        <v>417</v>
      </c>
      <c r="C6" s="61" t="s">
        <v>418</v>
      </c>
      <c r="D6" s="62">
        <v>0</v>
      </c>
    </row>
    <row r="7" spans="1:4" ht="18" customHeight="1" x14ac:dyDescent="0.35">
      <c r="A7" s="60" t="s">
        <v>595</v>
      </c>
      <c r="B7" s="60" t="s">
        <v>419</v>
      </c>
      <c r="C7" s="61" t="s">
        <v>420</v>
      </c>
      <c r="D7" s="62">
        <v>0</v>
      </c>
    </row>
    <row r="8" spans="1:4" ht="18" customHeight="1" x14ac:dyDescent="0.35">
      <c r="A8" s="60" t="s">
        <v>595</v>
      </c>
      <c r="B8" s="60" t="s">
        <v>47</v>
      </c>
      <c r="C8" s="61" t="s">
        <v>48</v>
      </c>
      <c r="D8" s="62">
        <v>0</v>
      </c>
    </row>
    <row r="9" spans="1:4" ht="18" customHeight="1" x14ac:dyDescent="0.35">
      <c r="A9" s="60" t="s">
        <v>595</v>
      </c>
      <c r="B9" s="60" t="s">
        <v>4</v>
      </c>
      <c r="C9" s="61" t="s">
        <v>5</v>
      </c>
      <c r="D9" s="62">
        <v>0</v>
      </c>
    </row>
    <row r="10" spans="1:4" ht="18" customHeight="1" x14ac:dyDescent="0.35">
      <c r="A10" s="60" t="s">
        <v>595</v>
      </c>
      <c r="B10" s="60" t="s">
        <v>460</v>
      </c>
      <c r="C10" s="61" t="s">
        <v>461</v>
      </c>
      <c r="D10" s="62">
        <v>0</v>
      </c>
    </row>
    <row r="11" spans="1:4" ht="18" customHeight="1" x14ac:dyDescent="0.35">
      <c r="A11" s="60" t="s">
        <v>595</v>
      </c>
      <c r="B11" s="60" t="s">
        <v>240</v>
      </c>
      <c r="C11" s="61" t="s">
        <v>241</v>
      </c>
      <c r="D11" s="62">
        <v>0</v>
      </c>
    </row>
    <row r="12" spans="1:4" ht="18" customHeight="1" x14ac:dyDescent="0.35">
      <c r="A12" s="60" t="s">
        <v>595</v>
      </c>
      <c r="B12" s="60" t="s">
        <v>40</v>
      </c>
      <c r="C12" s="61" t="s">
        <v>41</v>
      </c>
      <c r="D12" s="62">
        <v>0</v>
      </c>
    </row>
    <row r="13" spans="1:4" ht="18" customHeight="1" x14ac:dyDescent="0.35">
      <c r="A13" s="60" t="s">
        <v>595</v>
      </c>
      <c r="B13" s="60" t="s">
        <v>493</v>
      </c>
      <c r="C13" s="61" t="s">
        <v>494</v>
      </c>
      <c r="D13" s="62">
        <v>0</v>
      </c>
    </row>
    <row r="14" spans="1:4" ht="18" customHeight="1" x14ac:dyDescent="0.35">
      <c r="A14" s="60" t="s">
        <v>595</v>
      </c>
      <c r="B14" s="60" t="s">
        <v>300</v>
      </c>
      <c r="C14" s="61" t="s">
        <v>301</v>
      </c>
      <c r="D14" s="62">
        <v>0</v>
      </c>
    </row>
    <row r="15" spans="1:4" ht="18" customHeight="1" x14ac:dyDescent="0.35">
      <c r="A15" s="60" t="s">
        <v>595</v>
      </c>
      <c r="B15" s="60" t="s">
        <v>110</v>
      </c>
      <c r="C15" s="61" t="s">
        <v>111</v>
      </c>
      <c r="D15" s="62">
        <v>0</v>
      </c>
    </row>
    <row r="16" spans="1:4" ht="18" customHeight="1" x14ac:dyDescent="0.35">
      <c r="A16" s="60" t="s">
        <v>595</v>
      </c>
      <c r="B16" s="60" t="s">
        <v>384</v>
      </c>
      <c r="C16" s="61" t="s">
        <v>385</v>
      </c>
      <c r="D16" s="62">
        <v>0</v>
      </c>
    </row>
    <row r="17" spans="1:4" ht="18" customHeight="1" x14ac:dyDescent="0.35">
      <c r="A17" s="60" t="s">
        <v>595</v>
      </c>
      <c r="B17" s="60" t="s">
        <v>267</v>
      </c>
      <c r="C17" s="61" t="s">
        <v>268</v>
      </c>
      <c r="D17" s="62">
        <v>0</v>
      </c>
    </row>
    <row r="18" spans="1:4" ht="18" customHeight="1" x14ac:dyDescent="0.35">
      <c r="A18" s="60" t="s">
        <v>595</v>
      </c>
      <c r="B18" s="60" t="s">
        <v>380</v>
      </c>
      <c r="C18" s="61" t="s">
        <v>381</v>
      </c>
      <c r="D18" s="62">
        <v>0</v>
      </c>
    </row>
    <row r="19" spans="1:4" ht="18" customHeight="1" x14ac:dyDescent="0.35">
      <c r="A19" s="60" t="s">
        <v>595</v>
      </c>
      <c r="B19" s="60" t="s">
        <v>127</v>
      </c>
      <c r="C19" s="61" t="s">
        <v>128</v>
      </c>
      <c r="D19" s="62">
        <v>0</v>
      </c>
    </row>
    <row r="20" spans="1:4" ht="18" customHeight="1" x14ac:dyDescent="0.35">
      <c r="A20" s="60" t="s">
        <v>595</v>
      </c>
      <c r="B20" s="60" t="s">
        <v>213</v>
      </c>
      <c r="C20" s="61" t="s">
        <v>214</v>
      </c>
      <c r="D20" s="62">
        <v>0</v>
      </c>
    </row>
    <row r="21" spans="1:4" ht="18" customHeight="1" x14ac:dyDescent="0.35">
      <c r="A21" s="60" t="s">
        <v>595</v>
      </c>
      <c r="B21" s="60" t="s">
        <v>116</v>
      </c>
      <c r="C21" s="61" t="s">
        <v>115</v>
      </c>
      <c r="D21" s="62">
        <v>0</v>
      </c>
    </row>
    <row r="22" spans="1:4" ht="18" customHeight="1" x14ac:dyDescent="0.35">
      <c r="A22" s="60" t="s">
        <v>595</v>
      </c>
      <c r="B22" s="60" t="s">
        <v>275</v>
      </c>
      <c r="C22" s="61" t="s">
        <v>276</v>
      </c>
      <c r="D22" s="62">
        <v>0</v>
      </c>
    </row>
    <row r="23" spans="1:4" ht="18" customHeight="1" x14ac:dyDescent="0.35">
      <c r="A23" s="60" t="s">
        <v>595</v>
      </c>
      <c r="B23" s="60" t="s">
        <v>188</v>
      </c>
      <c r="C23" s="61" t="s">
        <v>189</v>
      </c>
      <c r="D23" s="62">
        <v>0</v>
      </c>
    </row>
    <row r="24" spans="1:4" ht="18" customHeight="1" x14ac:dyDescent="0.35">
      <c r="A24" s="60" t="s">
        <v>595</v>
      </c>
      <c r="B24" s="60" t="s">
        <v>51</v>
      </c>
      <c r="C24" s="61" t="s">
        <v>52</v>
      </c>
      <c r="D24" s="62">
        <v>0</v>
      </c>
    </row>
    <row r="25" spans="1:4" ht="18" customHeight="1" x14ac:dyDescent="0.35">
      <c r="A25" s="60" t="s">
        <v>595</v>
      </c>
      <c r="B25" s="60" t="s">
        <v>478</v>
      </c>
      <c r="C25" s="61" t="s">
        <v>479</v>
      </c>
      <c r="D25" s="62">
        <v>0</v>
      </c>
    </row>
    <row r="26" spans="1:4" ht="18" customHeight="1" x14ac:dyDescent="0.35">
      <c r="A26" s="60" t="s">
        <v>595</v>
      </c>
      <c r="B26" s="60" t="s">
        <v>441</v>
      </c>
      <c r="C26" s="61" t="s">
        <v>442</v>
      </c>
      <c r="D26" s="62">
        <v>0</v>
      </c>
    </row>
    <row r="27" spans="1:4" ht="18" customHeight="1" x14ac:dyDescent="0.35">
      <c r="A27" s="60" t="s">
        <v>595</v>
      </c>
      <c r="B27" s="60" t="s">
        <v>231</v>
      </c>
      <c r="C27" s="61" t="s">
        <v>232</v>
      </c>
      <c r="D27" s="62">
        <v>0</v>
      </c>
    </row>
    <row r="28" spans="1:4" ht="18" customHeight="1" x14ac:dyDescent="0.35">
      <c r="A28" s="60" t="s">
        <v>595</v>
      </c>
      <c r="B28" s="60" t="s">
        <v>395</v>
      </c>
      <c r="C28" s="61" t="s">
        <v>396</v>
      </c>
      <c r="D28" s="62">
        <v>0</v>
      </c>
    </row>
    <row r="29" spans="1:4" ht="18" customHeight="1" x14ac:dyDescent="0.35">
      <c r="A29" s="60" t="s">
        <v>595</v>
      </c>
      <c r="B29" s="60" t="s">
        <v>84</v>
      </c>
      <c r="C29" s="61" t="s">
        <v>85</v>
      </c>
      <c r="D29" s="62">
        <v>0</v>
      </c>
    </row>
    <row r="30" spans="1:4" ht="18" customHeight="1" x14ac:dyDescent="0.35">
      <c r="A30" s="60" t="s">
        <v>595</v>
      </c>
      <c r="B30" s="60" t="s">
        <v>94</v>
      </c>
      <c r="C30" s="61" t="s">
        <v>95</v>
      </c>
      <c r="D30" s="62">
        <v>0</v>
      </c>
    </row>
    <row r="31" spans="1:4" ht="18" customHeight="1" x14ac:dyDescent="0.35">
      <c r="A31" s="60" t="s">
        <v>595</v>
      </c>
      <c r="B31" s="60" t="s">
        <v>170</v>
      </c>
      <c r="C31" s="61" t="s">
        <v>171</v>
      </c>
      <c r="D31" s="62">
        <v>0</v>
      </c>
    </row>
    <row r="32" spans="1:4" ht="18" customHeight="1" x14ac:dyDescent="0.35">
      <c r="A32" s="60" t="s">
        <v>595</v>
      </c>
      <c r="B32" s="60" t="s">
        <v>359</v>
      </c>
      <c r="C32" s="61" t="s">
        <v>360</v>
      </c>
      <c r="D32" s="62">
        <v>0</v>
      </c>
    </row>
    <row r="33" spans="1:4" ht="18" customHeight="1" x14ac:dyDescent="0.35">
      <c r="A33" s="60" t="s">
        <v>595</v>
      </c>
      <c r="B33" s="60" t="s">
        <v>119</v>
      </c>
      <c r="C33" s="61" t="s">
        <v>120</v>
      </c>
      <c r="D33" s="62">
        <v>0</v>
      </c>
    </row>
    <row r="34" spans="1:4" ht="18" customHeight="1" x14ac:dyDescent="0.35">
      <c r="A34" s="60" t="s">
        <v>595</v>
      </c>
      <c r="B34" s="60" t="s">
        <v>411</v>
      </c>
      <c r="C34" s="61" t="s">
        <v>412</v>
      </c>
      <c r="D34" s="62">
        <v>0</v>
      </c>
    </row>
    <row r="35" spans="1:4" ht="18" customHeight="1" x14ac:dyDescent="0.35">
      <c r="A35" s="60" t="s">
        <v>595</v>
      </c>
      <c r="B35" s="60" t="s">
        <v>227</v>
      </c>
      <c r="C35" s="61" t="s">
        <v>228</v>
      </c>
      <c r="D35" s="62">
        <v>0</v>
      </c>
    </row>
    <row r="36" spans="1:4" ht="18" customHeight="1" x14ac:dyDescent="0.35">
      <c r="A36" s="60" t="s">
        <v>595</v>
      </c>
      <c r="B36" s="60" t="s">
        <v>207</v>
      </c>
      <c r="C36" s="61" t="s">
        <v>208</v>
      </c>
      <c r="D36" s="62">
        <v>0</v>
      </c>
    </row>
    <row r="37" spans="1:4" ht="18" customHeight="1" x14ac:dyDescent="0.35">
      <c r="A37" s="60" t="s">
        <v>595</v>
      </c>
      <c r="B37" s="60" t="s">
        <v>353</v>
      </c>
      <c r="C37" s="61" t="s">
        <v>354</v>
      </c>
      <c r="D37" s="62">
        <v>0</v>
      </c>
    </row>
    <row r="38" spans="1:4" ht="18" customHeight="1" x14ac:dyDescent="0.35">
      <c r="A38" s="60" t="s">
        <v>595</v>
      </c>
      <c r="B38" s="60" t="s">
        <v>135</v>
      </c>
      <c r="C38" s="61" t="s">
        <v>136</v>
      </c>
      <c r="D38" s="62">
        <v>0</v>
      </c>
    </row>
    <row r="39" spans="1:4" ht="18" customHeight="1" x14ac:dyDescent="0.35">
      <c r="A39" s="60" t="s">
        <v>595</v>
      </c>
      <c r="B39" s="60" t="s">
        <v>8</v>
      </c>
      <c r="C39" s="61" t="s">
        <v>9</v>
      </c>
      <c r="D39" s="62">
        <v>0</v>
      </c>
    </row>
    <row r="40" spans="1:4" ht="18" customHeight="1" x14ac:dyDescent="0.35">
      <c r="A40" s="60" t="s">
        <v>595</v>
      </c>
      <c r="B40" s="60" t="s">
        <v>70</v>
      </c>
      <c r="C40" s="61" t="s">
        <v>71</v>
      </c>
      <c r="D40" s="62">
        <v>0</v>
      </c>
    </row>
    <row r="41" spans="1:4" ht="18" customHeight="1" x14ac:dyDescent="0.35">
      <c r="A41" s="60" t="s">
        <v>595</v>
      </c>
      <c r="B41" s="60" t="s">
        <v>263</v>
      </c>
      <c r="C41" s="61" t="s">
        <v>264</v>
      </c>
      <c r="D41" s="62">
        <v>0</v>
      </c>
    </row>
    <row r="42" spans="1:4" ht="18" customHeight="1" x14ac:dyDescent="0.35">
      <c r="A42" s="60" t="s">
        <v>595</v>
      </c>
      <c r="B42" s="60" t="s">
        <v>209</v>
      </c>
      <c r="C42" s="61" t="s">
        <v>210</v>
      </c>
      <c r="D42" s="62">
        <v>0</v>
      </c>
    </row>
    <row r="43" spans="1:4" ht="18" customHeight="1" x14ac:dyDescent="0.35">
      <c r="A43" s="60" t="s">
        <v>595</v>
      </c>
      <c r="B43" s="60" t="s">
        <v>57</v>
      </c>
      <c r="C43" s="61" t="s">
        <v>58</v>
      </c>
      <c r="D43" s="62">
        <v>0</v>
      </c>
    </row>
    <row r="44" spans="1:4" ht="18" customHeight="1" x14ac:dyDescent="0.35">
      <c r="A44" s="60" t="s">
        <v>595</v>
      </c>
      <c r="B44" s="60" t="s">
        <v>6</v>
      </c>
      <c r="C44" s="61" t="s">
        <v>7</v>
      </c>
      <c r="D44" s="62">
        <v>0</v>
      </c>
    </row>
    <row r="45" spans="1:4" ht="18" customHeight="1" x14ac:dyDescent="0.35">
      <c r="A45" s="60" t="s">
        <v>595</v>
      </c>
      <c r="B45" s="60" t="s">
        <v>133</v>
      </c>
      <c r="C45" s="61" t="s">
        <v>134</v>
      </c>
      <c r="D45" s="62">
        <v>0</v>
      </c>
    </row>
    <row r="46" spans="1:4" ht="18" customHeight="1" x14ac:dyDescent="0.35">
      <c r="A46" s="60" t="s">
        <v>595</v>
      </c>
      <c r="B46" s="60" t="s">
        <v>451</v>
      </c>
      <c r="C46" s="61" t="s">
        <v>452</v>
      </c>
      <c r="D46" s="62">
        <v>0</v>
      </c>
    </row>
    <row r="47" spans="1:4" ht="18" customHeight="1" x14ac:dyDescent="0.35">
      <c r="A47" s="60" t="s">
        <v>595</v>
      </c>
      <c r="B47" s="60" t="s">
        <v>141</v>
      </c>
      <c r="C47" s="61" t="s">
        <v>142</v>
      </c>
      <c r="D47" s="62">
        <v>0</v>
      </c>
    </row>
    <row r="48" spans="1:4" ht="18" customHeight="1" x14ac:dyDescent="0.35">
      <c r="A48" s="60" t="s">
        <v>595</v>
      </c>
      <c r="B48" s="60" t="s">
        <v>364</v>
      </c>
      <c r="C48" s="61" t="s">
        <v>365</v>
      </c>
      <c r="D48" s="62">
        <v>0</v>
      </c>
    </row>
    <row r="49" spans="1:4" ht="18" customHeight="1" x14ac:dyDescent="0.35">
      <c r="A49" s="60" t="s">
        <v>595</v>
      </c>
      <c r="B49" s="60" t="s">
        <v>233</v>
      </c>
      <c r="C49" s="61" t="s">
        <v>234</v>
      </c>
      <c r="D49" s="62">
        <v>0</v>
      </c>
    </row>
    <row r="50" spans="1:4" ht="18" customHeight="1" x14ac:dyDescent="0.35">
      <c r="A50" s="60" t="s">
        <v>595</v>
      </c>
      <c r="B50" s="60" t="s">
        <v>61</v>
      </c>
      <c r="C50" s="61" t="s">
        <v>62</v>
      </c>
      <c r="D50" s="62">
        <v>0</v>
      </c>
    </row>
    <row r="51" spans="1:4" ht="18" customHeight="1" x14ac:dyDescent="0.35">
      <c r="A51" s="60" t="s">
        <v>595</v>
      </c>
      <c r="B51" s="60" t="s">
        <v>516</v>
      </c>
      <c r="C51" s="61" t="s">
        <v>517</v>
      </c>
      <c r="D51" s="62">
        <v>0</v>
      </c>
    </row>
    <row r="52" spans="1:4" ht="18" customHeight="1" x14ac:dyDescent="0.35">
      <c r="A52" s="60" t="s">
        <v>595</v>
      </c>
      <c r="B52" s="60" t="s">
        <v>121</v>
      </c>
      <c r="C52" s="61" t="s">
        <v>122</v>
      </c>
      <c r="D52" s="62">
        <v>0</v>
      </c>
    </row>
    <row r="53" spans="1:4" ht="18" customHeight="1" x14ac:dyDescent="0.35">
      <c r="A53" s="60" t="s">
        <v>595</v>
      </c>
      <c r="B53" s="60" t="s">
        <v>164</v>
      </c>
      <c r="C53" s="61" t="s">
        <v>165</v>
      </c>
      <c r="D53" s="62">
        <v>0</v>
      </c>
    </row>
    <row r="54" spans="1:4" ht="18" customHeight="1" x14ac:dyDescent="0.35">
      <c r="A54" s="60" t="s">
        <v>595</v>
      </c>
      <c r="B54" s="60" t="s">
        <v>217</v>
      </c>
      <c r="C54" s="61" t="s">
        <v>218</v>
      </c>
      <c r="D54" s="62">
        <v>0</v>
      </c>
    </row>
    <row r="55" spans="1:4" ht="18" customHeight="1" x14ac:dyDescent="0.35">
      <c r="A55" s="60" t="s">
        <v>595</v>
      </c>
      <c r="B55" s="60" t="s">
        <v>90</v>
      </c>
      <c r="C55" s="61" t="s">
        <v>91</v>
      </c>
      <c r="D55" s="62">
        <v>0</v>
      </c>
    </row>
    <row r="56" spans="1:4" ht="18" customHeight="1" x14ac:dyDescent="0.35">
      <c r="A56" s="60" t="s">
        <v>595</v>
      </c>
      <c r="B56" s="60" t="s">
        <v>157</v>
      </c>
      <c r="C56" s="61" t="s">
        <v>158</v>
      </c>
      <c r="D56" s="62">
        <v>0</v>
      </c>
    </row>
    <row r="57" spans="1:4" ht="18" customHeight="1" x14ac:dyDescent="0.35">
      <c r="A57" s="60" t="s">
        <v>595</v>
      </c>
      <c r="B57" s="60" t="s">
        <v>421</v>
      </c>
      <c r="C57" s="61" t="s">
        <v>422</v>
      </c>
      <c r="D57" s="62">
        <v>0</v>
      </c>
    </row>
    <row r="58" spans="1:4" ht="18" customHeight="1" x14ac:dyDescent="0.35">
      <c r="A58" s="60" t="s">
        <v>595</v>
      </c>
      <c r="B58" s="60" t="s">
        <v>29</v>
      </c>
      <c r="C58" s="61" t="s">
        <v>30</v>
      </c>
      <c r="D58" s="62">
        <v>0</v>
      </c>
    </row>
    <row r="59" spans="1:4" ht="18" customHeight="1" x14ac:dyDescent="0.35">
      <c r="A59" s="60" t="s">
        <v>595</v>
      </c>
      <c r="B59" s="60" t="s">
        <v>549</v>
      </c>
      <c r="C59" s="61" t="s">
        <v>550</v>
      </c>
      <c r="D59" s="62">
        <v>0</v>
      </c>
    </row>
    <row r="60" spans="1:4" ht="18" customHeight="1" x14ac:dyDescent="0.35">
      <c r="A60" s="60" t="s">
        <v>595</v>
      </c>
      <c r="B60" s="60" t="s">
        <v>201</v>
      </c>
      <c r="C60" s="61" t="s">
        <v>202</v>
      </c>
      <c r="D60" s="62">
        <v>0</v>
      </c>
    </row>
    <row r="61" spans="1:4" ht="18" customHeight="1" x14ac:dyDescent="0.35">
      <c r="A61" s="60" t="s">
        <v>595</v>
      </c>
      <c r="B61" s="60" t="s">
        <v>425</v>
      </c>
      <c r="C61" s="61" t="s">
        <v>426</v>
      </c>
      <c r="D61" s="62">
        <v>0</v>
      </c>
    </row>
    <row r="62" spans="1:4" ht="18" customHeight="1" x14ac:dyDescent="0.35">
      <c r="A62" s="60" t="s">
        <v>595</v>
      </c>
      <c r="B62" s="60" t="s">
        <v>176</v>
      </c>
      <c r="C62" s="61" t="s">
        <v>177</v>
      </c>
      <c r="D62" s="62">
        <v>0</v>
      </c>
    </row>
    <row r="63" spans="1:4" ht="18" customHeight="1" x14ac:dyDescent="0.35">
      <c r="A63" s="60" t="s">
        <v>595</v>
      </c>
      <c r="B63" s="60" t="s">
        <v>283</v>
      </c>
      <c r="C63" s="61" t="s">
        <v>284</v>
      </c>
      <c r="D63" s="62">
        <v>0</v>
      </c>
    </row>
    <row r="64" spans="1:4" ht="18" customHeight="1" x14ac:dyDescent="0.35">
      <c r="A64" s="60" t="s">
        <v>595</v>
      </c>
      <c r="B64" s="60" t="s">
        <v>401</v>
      </c>
      <c r="C64" s="61" t="s">
        <v>402</v>
      </c>
      <c r="D64" s="62">
        <v>0</v>
      </c>
    </row>
    <row r="65" spans="1:4" ht="18" customHeight="1" x14ac:dyDescent="0.35">
      <c r="A65" s="60" t="s">
        <v>595</v>
      </c>
      <c r="B65" s="60" t="s">
        <v>246</v>
      </c>
      <c r="C65" s="61" t="s">
        <v>247</v>
      </c>
      <c r="D65" s="62">
        <v>0</v>
      </c>
    </row>
    <row r="66" spans="1:4" ht="18" customHeight="1" x14ac:dyDescent="0.35">
      <c r="A66" s="60" t="s">
        <v>595</v>
      </c>
      <c r="B66" s="60" t="s">
        <v>53</v>
      </c>
      <c r="C66" s="61" t="s">
        <v>54</v>
      </c>
      <c r="D66" s="62">
        <v>0</v>
      </c>
    </row>
    <row r="67" spans="1:4" ht="18" customHeight="1" x14ac:dyDescent="0.35">
      <c r="A67" s="60" t="s">
        <v>595</v>
      </c>
      <c r="B67" s="60" t="s">
        <v>23</v>
      </c>
      <c r="C67" s="61" t="s">
        <v>24</v>
      </c>
      <c r="D67" s="62">
        <v>0</v>
      </c>
    </row>
    <row r="68" spans="1:4" ht="18" customHeight="1" x14ac:dyDescent="0.35">
      <c r="A68" s="60" t="s">
        <v>595</v>
      </c>
      <c r="B68" s="60" t="s">
        <v>192</v>
      </c>
      <c r="C68" s="61" t="s">
        <v>193</v>
      </c>
      <c r="D68" s="62">
        <v>0</v>
      </c>
    </row>
    <row r="69" spans="1:4" ht="18" customHeight="1" x14ac:dyDescent="0.35">
      <c r="A69" s="60" t="s">
        <v>595</v>
      </c>
      <c r="B69" s="60" t="s">
        <v>437</v>
      </c>
      <c r="C69" s="61" t="s">
        <v>438</v>
      </c>
      <c r="D69" s="62">
        <v>0</v>
      </c>
    </row>
    <row r="70" spans="1:4" ht="18" customHeight="1" x14ac:dyDescent="0.35">
      <c r="A70" s="60" t="s">
        <v>595</v>
      </c>
      <c r="B70" s="60" t="s">
        <v>557</v>
      </c>
      <c r="C70" s="61" t="s">
        <v>558</v>
      </c>
      <c r="D70" s="62">
        <v>0</v>
      </c>
    </row>
    <row r="71" spans="1:4" ht="18" customHeight="1" x14ac:dyDescent="0.35">
      <c r="A71" s="60" t="s">
        <v>595</v>
      </c>
      <c r="B71" s="60" t="s">
        <v>366</v>
      </c>
      <c r="C71" s="61" t="s">
        <v>365</v>
      </c>
      <c r="D71" s="62">
        <v>0</v>
      </c>
    </row>
    <row r="72" spans="1:4" ht="18" customHeight="1" x14ac:dyDescent="0.35">
      <c r="A72" s="60" t="s">
        <v>595</v>
      </c>
      <c r="B72" s="60" t="s">
        <v>163</v>
      </c>
      <c r="C72" s="61" t="s">
        <v>161</v>
      </c>
      <c r="D72" s="62">
        <v>0</v>
      </c>
    </row>
    <row r="73" spans="1:4" ht="18" customHeight="1" x14ac:dyDescent="0.35">
      <c r="A73" s="60" t="s">
        <v>595</v>
      </c>
      <c r="B73" s="60" t="s">
        <v>25</v>
      </c>
      <c r="C73" s="61" t="s">
        <v>26</v>
      </c>
      <c r="D73" s="62">
        <v>0</v>
      </c>
    </row>
    <row r="74" spans="1:4" ht="18" customHeight="1" x14ac:dyDescent="0.35">
      <c r="A74" s="60" t="s">
        <v>595</v>
      </c>
      <c r="B74" s="60" t="s">
        <v>59</v>
      </c>
      <c r="C74" s="61" t="s">
        <v>60</v>
      </c>
      <c r="D74" s="62">
        <v>0</v>
      </c>
    </row>
    <row r="75" spans="1:4" ht="18" customHeight="1" x14ac:dyDescent="0.35">
      <c r="A75" s="60" t="s">
        <v>595</v>
      </c>
      <c r="B75" s="60" t="s">
        <v>151</v>
      </c>
      <c r="C75" s="61" t="s">
        <v>152</v>
      </c>
      <c r="D75" s="62">
        <v>0</v>
      </c>
    </row>
    <row r="76" spans="1:4" ht="18" customHeight="1" x14ac:dyDescent="0.35">
      <c r="A76" s="60" t="s">
        <v>595</v>
      </c>
      <c r="B76" s="60" t="s">
        <v>433</v>
      </c>
      <c r="C76" s="61" t="s">
        <v>434</v>
      </c>
      <c r="D76" s="62">
        <v>0</v>
      </c>
    </row>
    <row r="77" spans="1:4" ht="18" customHeight="1" x14ac:dyDescent="0.35">
      <c r="A77" s="60" t="s">
        <v>595</v>
      </c>
      <c r="B77" s="60" t="s">
        <v>211</v>
      </c>
      <c r="C77" s="61" t="s">
        <v>212</v>
      </c>
      <c r="D77" s="62">
        <v>0</v>
      </c>
    </row>
    <row r="78" spans="1:4" ht="18" customHeight="1" x14ac:dyDescent="0.35">
      <c r="A78" s="60" t="s">
        <v>595</v>
      </c>
      <c r="B78" s="60" t="s">
        <v>74</v>
      </c>
      <c r="C78" s="61" t="s">
        <v>75</v>
      </c>
      <c r="D78" s="62">
        <v>0</v>
      </c>
    </row>
    <row r="79" spans="1:4" ht="18" customHeight="1" x14ac:dyDescent="0.35">
      <c r="A79" s="60" t="s">
        <v>595</v>
      </c>
      <c r="B79" s="60" t="s">
        <v>242</v>
      </c>
      <c r="C79" s="61" t="s">
        <v>243</v>
      </c>
      <c r="D79" s="62">
        <v>0</v>
      </c>
    </row>
    <row r="80" spans="1:4" ht="18" customHeight="1" x14ac:dyDescent="0.35">
      <c r="A80" s="60" t="s">
        <v>595</v>
      </c>
      <c r="B80" s="60" t="s">
        <v>470</v>
      </c>
      <c r="C80" s="61" t="s">
        <v>471</v>
      </c>
      <c r="D80" s="62">
        <v>0</v>
      </c>
    </row>
    <row r="81" spans="1:4" ht="18" customHeight="1" x14ac:dyDescent="0.35">
      <c r="A81" s="60" t="s">
        <v>595</v>
      </c>
      <c r="B81" s="60" t="s">
        <v>514</v>
      </c>
      <c r="C81" s="61" t="s">
        <v>515</v>
      </c>
      <c r="D81" s="62">
        <v>0</v>
      </c>
    </row>
    <row r="82" spans="1:4" ht="18" customHeight="1" x14ac:dyDescent="0.35">
      <c r="A82" s="60" t="s">
        <v>595</v>
      </c>
      <c r="B82" s="60" t="s">
        <v>361</v>
      </c>
      <c r="C82" s="61" t="s">
        <v>360</v>
      </c>
      <c r="D82" s="62">
        <v>0</v>
      </c>
    </row>
    <row r="83" spans="1:4" ht="18" customHeight="1" x14ac:dyDescent="0.35">
      <c r="A83" s="60" t="s">
        <v>595</v>
      </c>
      <c r="B83" s="60" t="s">
        <v>468</v>
      </c>
      <c r="C83" s="61" t="s">
        <v>469</v>
      </c>
      <c r="D83" s="62">
        <v>0</v>
      </c>
    </row>
    <row r="84" spans="1:4" ht="18" customHeight="1" x14ac:dyDescent="0.35">
      <c r="A84" s="59" t="s">
        <v>595</v>
      </c>
      <c r="B84" s="59" t="s">
        <v>531</v>
      </c>
      <c r="C84" s="63" t="s">
        <v>532</v>
      </c>
      <c r="D84" s="59">
        <v>0</v>
      </c>
    </row>
    <row r="85" spans="1:4" ht="18" customHeight="1" x14ac:dyDescent="0.35">
      <c r="A85" s="59" t="s">
        <v>595</v>
      </c>
      <c r="B85" s="59" t="s">
        <v>117</v>
      </c>
      <c r="C85" s="63" t="s">
        <v>118</v>
      </c>
      <c r="D85" s="59">
        <v>0</v>
      </c>
    </row>
    <row r="86" spans="1:4" ht="18" customHeight="1" x14ac:dyDescent="0.35">
      <c r="A86" s="59" t="s">
        <v>595</v>
      </c>
      <c r="B86" s="59" t="s">
        <v>198</v>
      </c>
      <c r="C86" s="63" t="s">
        <v>197</v>
      </c>
      <c r="D86" s="59">
        <v>0</v>
      </c>
    </row>
    <row r="87" spans="1:4" ht="18" customHeight="1" x14ac:dyDescent="0.35">
      <c r="A87" s="59" t="s">
        <v>595</v>
      </c>
      <c r="B87" s="59" t="s">
        <v>239</v>
      </c>
      <c r="C87" s="63" t="s">
        <v>238</v>
      </c>
      <c r="D87" s="59">
        <v>0</v>
      </c>
    </row>
    <row r="88" spans="1:4" ht="18" customHeight="1" x14ac:dyDescent="0.35">
      <c r="A88" s="59" t="s">
        <v>595</v>
      </c>
      <c r="B88" s="59" t="s">
        <v>88</v>
      </c>
      <c r="C88" s="63" t="s">
        <v>89</v>
      </c>
      <c r="D88" s="59">
        <v>0</v>
      </c>
    </row>
    <row r="89" spans="1:4" ht="18" customHeight="1" x14ac:dyDescent="0.35">
      <c r="A89" s="59" t="s">
        <v>595</v>
      </c>
      <c r="B89" s="59" t="s">
        <v>345</v>
      </c>
      <c r="C89" s="63" t="s">
        <v>346</v>
      </c>
      <c r="D89" s="59">
        <v>0</v>
      </c>
    </row>
    <row r="90" spans="1:4" ht="18" customHeight="1" x14ac:dyDescent="0.35">
      <c r="A90" s="59" t="s">
        <v>595</v>
      </c>
      <c r="B90" s="59" t="s">
        <v>225</v>
      </c>
      <c r="C90" s="63" t="s">
        <v>226</v>
      </c>
      <c r="D90" s="59">
        <v>0</v>
      </c>
    </row>
    <row r="91" spans="1:4" ht="18" customHeight="1" x14ac:dyDescent="0.35">
      <c r="A91" s="59" t="s">
        <v>595</v>
      </c>
      <c r="B91" s="59" t="s">
        <v>149</v>
      </c>
      <c r="C91" s="63" t="s">
        <v>150</v>
      </c>
      <c r="D91" s="59">
        <v>0</v>
      </c>
    </row>
    <row r="92" spans="1:4" ht="18" customHeight="1" x14ac:dyDescent="0.35">
      <c r="A92" s="59" t="s">
        <v>595</v>
      </c>
      <c r="B92" s="59" t="s">
        <v>508</v>
      </c>
      <c r="C92" s="63" t="s">
        <v>509</v>
      </c>
      <c r="D92" s="59">
        <v>0</v>
      </c>
    </row>
    <row r="93" spans="1:4" ht="18" customHeight="1" x14ac:dyDescent="0.35">
      <c r="A93" s="59" t="s">
        <v>595</v>
      </c>
      <c r="B93" s="59" t="s">
        <v>506</v>
      </c>
      <c r="C93" s="63" t="s">
        <v>507</v>
      </c>
      <c r="D93" s="59">
        <v>0</v>
      </c>
    </row>
    <row r="94" spans="1:4" ht="18" customHeight="1" x14ac:dyDescent="0.35">
      <c r="A94" s="59" t="s">
        <v>595</v>
      </c>
      <c r="B94" s="59" t="s">
        <v>125</v>
      </c>
      <c r="C94" s="63" t="s">
        <v>126</v>
      </c>
      <c r="D94" s="59">
        <v>0</v>
      </c>
    </row>
    <row r="95" spans="1:4" ht="18" customHeight="1" x14ac:dyDescent="0.35">
      <c r="A95" s="59" t="s">
        <v>595</v>
      </c>
      <c r="B95" s="59" t="s">
        <v>480</v>
      </c>
      <c r="C95" s="63" t="s">
        <v>481</v>
      </c>
      <c r="D95" s="59">
        <v>0</v>
      </c>
    </row>
    <row r="96" spans="1:4" ht="18" customHeight="1" x14ac:dyDescent="0.35">
      <c r="A96" s="59" t="s">
        <v>595</v>
      </c>
      <c r="B96" s="59" t="s">
        <v>347</v>
      </c>
      <c r="C96" s="63" t="s">
        <v>348</v>
      </c>
      <c r="D96" s="59">
        <v>0</v>
      </c>
    </row>
    <row r="97" spans="1:4" ht="18" customHeight="1" x14ac:dyDescent="0.35">
      <c r="A97" s="59" t="s">
        <v>595</v>
      </c>
      <c r="B97" s="59" t="s">
        <v>96</v>
      </c>
      <c r="C97" s="59" t="s">
        <v>97</v>
      </c>
      <c r="D97" s="59">
        <v>0</v>
      </c>
    </row>
    <row r="98" spans="1:4" ht="18" customHeight="1" x14ac:dyDescent="0.35">
      <c r="A98" s="59" t="s">
        <v>595</v>
      </c>
      <c r="B98" s="59" t="s">
        <v>104</v>
      </c>
      <c r="C98" s="59" t="s">
        <v>105</v>
      </c>
      <c r="D98" s="59">
        <v>0</v>
      </c>
    </row>
    <row r="99" spans="1:4" ht="18" customHeight="1" x14ac:dyDescent="0.35">
      <c r="A99" s="59" t="s">
        <v>595</v>
      </c>
      <c r="B99" s="59" t="s">
        <v>182</v>
      </c>
      <c r="C99" s="59" t="s">
        <v>183</v>
      </c>
      <c r="D99" s="59">
        <v>0</v>
      </c>
    </row>
    <row r="100" spans="1:4" ht="18" customHeight="1" x14ac:dyDescent="0.35">
      <c r="A100" s="59" t="s">
        <v>595</v>
      </c>
      <c r="B100" s="59" t="s">
        <v>367</v>
      </c>
      <c r="C100" s="59" t="s">
        <v>368</v>
      </c>
      <c r="D100" s="59">
        <v>0</v>
      </c>
    </row>
    <row r="101" spans="1:4" ht="18" customHeight="1" x14ac:dyDescent="0.35">
      <c r="A101" s="59" t="s">
        <v>595</v>
      </c>
      <c r="B101" s="59" t="s">
        <v>393</v>
      </c>
      <c r="C101" s="59" t="s">
        <v>394</v>
      </c>
      <c r="D101" s="59">
        <v>0</v>
      </c>
    </row>
    <row r="102" spans="1:4" ht="18" customHeight="1" x14ac:dyDescent="0.35">
      <c r="A102" s="59" t="s">
        <v>595</v>
      </c>
      <c r="B102" s="59" t="s">
        <v>314</v>
      </c>
      <c r="C102" s="59" t="s">
        <v>315</v>
      </c>
      <c r="D102" s="59">
        <v>0</v>
      </c>
    </row>
    <row r="103" spans="1:4" ht="18" customHeight="1" x14ac:dyDescent="0.35">
      <c r="A103" s="59" t="s">
        <v>595</v>
      </c>
      <c r="B103" s="59" t="s">
        <v>351</v>
      </c>
      <c r="C103" s="59" t="s">
        <v>352</v>
      </c>
      <c r="D103" s="59">
        <v>0</v>
      </c>
    </row>
    <row r="104" spans="1:4" ht="18" customHeight="1" x14ac:dyDescent="0.35">
      <c r="A104" s="59" t="s">
        <v>595</v>
      </c>
      <c r="B104" s="59" t="s">
        <v>143</v>
      </c>
      <c r="C104" s="59" t="s">
        <v>144</v>
      </c>
      <c r="D104" s="59">
        <v>0</v>
      </c>
    </row>
    <row r="105" spans="1:4" ht="18" customHeight="1" x14ac:dyDescent="0.35">
      <c r="A105" s="59" t="s">
        <v>595</v>
      </c>
      <c r="B105" s="59" t="s">
        <v>371</v>
      </c>
      <c r="C105" s="59" t="s">
        <v>372</v>
      </c>
      <c r="D105" s="59">
        <v>0</v>
      </c>
    </row>
    <row r="106" spans="1:4" ht="18" customHeight="1" x14ac:dyDescent="0.35">
      <c r="A106" s="59" t="s">
        <v>595</v>
      </c>
      <c r="B106" s="59" t="s">
        <v>453</v>
      </c>
      <c r="C106" s="59" t="s">
        <v>454</v>
      </c>
      <c r="D106" s="59">
        <v>0</v>
      </c>
    </row>
    <row r="107" spans="1:4" ht="18" customHeight="1" x14ac:dyDescent="0.35">
      <c r="A107" s="59" t="s">
        <v>595</v>
      </c>
      <c r="B107" s="59" t="s">
        <v>327</v>
      </c>
      <c r="C107" s="59" t="s">
        <v>328</v>
      </c>
      <c r="D107" s="59">
        <v>0</v>
      </c>
    </row>
    <row r="108" spans="1:4" ht="18" customHeight="1" x14ac:dyDescent="0.35">
      <c r="A108" s="59" t="s">
        <v>595</v>
      </c>
      <c r="B108" s="59" t="s">
        <v>472</v>
      </c>
      <c r="C108" s="59" t="s">
        <v>473</v>
      </c>
      <c r="D108" s="59">
        <v>0</v>
      </c>
    </row>
    <row r="109" spans="1:4" ht="18" customHeight="1" x14ac:dyDescent="0.35">
      <c r="A109" s="59" t="s">
        <v>595</v>
      </c>
      <c r="B109" s="59" t="s">
        <v>316</v>
      </c>
      <c r="C109" s="59" t="s">
        <v>317</v>
      </c>
      <c r="D109" s="59">
        <v>0</v>
      </c>
    </row>
    <row r="110" spans="1:4" ht="18" customHeight="1" x14ac:dyDescent="0.35">
      <c r="A110" s="59" t="s">
        <v>595</v>
      </c>
      <c r="B110" s="59" t="s">
        <v>318</v>
      </c>
      <c r="C110" s="59" t="s">
        <v>317</v>
      </c>
      <c r="D110" s="59">
        <v>0</v>
      </c>
    </row>
    <row r="111" spans="1:4" ht="18" customHeight="1" x14ac:dyDescent="0.35">
      <c r="A111" s="59" t="s">
        <v>595</v>
      </c>
      <c r="B111" s="59" t="s">
        <v>341</v>
      </c>
      <c r="C111" s="59" t="s">
        <v>342</v>
      </c>
      <c r="D111" s="59">
        <v>0</v>
      </c>
    </row>
    <row r="112" spans="1:4" ht="18" customHeight="1" x14ac:dyDescent="0.35">
      <c r="A112" s="59" t="s">
        <v>595</v>
      </c>
      <c r="B112" s="59" t="s">
        <v>296</v>
      </c>
      <c r="C112" s="59" t="s">
        <v>297</v>
      </c>
      <c r="D112" s="59">
        <v>0</v>
      </c>
    </row>
    <row r="113" spans="1:4" ht="18" customHeight="1" x14ac:dyDescent="0.35">
      <c r="A113" s="59" t="s">
        <v>595</v>
      </c>
      <c r="B113" s="59" t="s">
        <v>265</v>
      </c>
      <c r="C113" s="59" t="s">
        <v>266</v>
      </c>
      <c r="D113" s="59">
        <v>0</v>
      </c>
    </row>
    <row r="114" spans="1:4" ht="18" customHeight="1" x14ac:dyDescent="0.35">
      <c r="A114" s="59" t="s">
        <v>595</v>
      </c>
      <c r="B114" s="59" t="s">
        <v>413</v>
      </c>
      <c r="C114" s="59" t="s">
        <v>414</v>
      </c>
      <c r="D114" s="59">
        <v>0</v>
      </c>
    </row>
    <row r="115" spans="1:4" ht="18" customHeight="1" x14ac:dyDescent="0.35">
      <c r="A115" s="59" t="s">
        <v>595</v>
      </c>
      <c r="B115" s="59" t="s">
        <v>45</v>
      </c>
      <c r="C115" s="59" t="s">
        <v>46</v>
      </c>
      <c r="D115" s="59">
        <v>0</v>
      </c>
    </row>
    <row r="116" spans="1:4" ht="18" customHeight="1" x14ac:dyDescent="0.35">
      <c r="A116" s="59" t="s">
        <v>595</v>
      </c>
      <c r="B116" s="59" t="s">
        <v>423</v>
      </c>
      <c r="C116" s="59" t="s">
        <v>424</v>
      </c>
      <c r="D116" s="59">
        <v>0</v>
      </c>
    </row>
    <row r="117" spans="1:4" ht="18" customHeight="1" x14ac:dyDescent="0.35">
      <c r="A117" s="59" t="s">
        <v>595</v>
      </c>
      <c r="B117" s="59" t="s">
        <v>78</v>
      </c>
      <c r="C117" s="59" t="s">
        <v>79</v>
      </c>
      <c r="D117" s="59">
        <v>0</v>
      </c>
    </row>
    <row r="118" spans="1:4" ht="18" customHeight="1" x14ac:dyDescent="0.35">
      <c r="A118" s="59" t="s">
        <v>595</v>
      </c>
      <c r="B118" s="59" t="s">
        <v>166</v>
      </c>
      <c r="C118" s="59" t="s">
        <v>167</v>
      </c>
      <c r="D118" s="59">
        <v>0</v>
      </c>
    </row>
    <row r="119" spans="1:4" ht="18" customHeight="1" x14ac:dyDescent="0.35">
      <c r="A119" s="59" t="s">
        <v>595</v>
      </c>
      <c r="B119" s="59" t="s">
        <v>489</v>
      </c>
      <c r="C119" s="59" t="s">
        <v>490</v>
      </c>
      <c r="D119" s="59">
        <v>0</v>
      </c>
    </row>
    <row r="120" spans="1:4" ht="18" customHeight="1" x14ac:dyDescent="0.35">
      <c r="A120" s="59" t="s">
        <v>595</v>
      </c>
      <c r="B120" s="59" t="s">
        <v>129</v>
      </c>
      <c r="C120" s="59" t="s">
        <v>130</v>
      </c>
      <c r="D120" s="59">
        <v>0</v>
      </c>
    </row>
    <row r="121" spans="1:4" ht="18" customHeight="1" x14ac:dyDescent="0.35">
      <c r="A121" s="59" t="s">
        <v>595</v>
      </c>
      <c r="B121" s="59" t="s">
        <v>596</v>
      </c>
      <c r="C121" s="59" t="s">
        <v>597</v>
      </c>
      <c r="D121" s="59">
        <v>0</v>
      </c>
    </row>
    <row r="122" spans="1:4" ht="18" customHeight="1" x14ac:dyDescent="0.35">
      <c r="C122" s="59"/>
    </row>
    <row r="123" spans="1:4" ht="18" customHeight="1" x14ac:dyDescent="0.35">
      <c r="C123" s="59"/>
    </row>
    <row r="124" spans="1:4" ht="18" customHeight="1" x14ac:dyDescent="0.35">
      <c r="C124" s="59"/>
    </row>
    <row r="125" spans="1:4" ht="18" customHeight="1" x14ac:dyDescent="0.35">
      <c r="C125" s="59"/>
    </row>
    <row r="126" spans="1:4" ht="18" customHeight="1" x14ac:dyDescent="0.35">
      <c r="C126" s="59"/>
    </row>
    <row r="127" spans="1:4" ht="18" customHeight="1" x14ac:dyDescent="0.35">
      <c r="C127" s="59"/>
    </row>
    <row r="128" spans="1:4" ht="18" customHeight="1" x14ac:dyDescent="0.35">
      <c r="C128" s="59"/>
    </row>
    <row r="129" spans="3:3" ht="18" customHeight="1" x14ac:dyDescent="0.35">
      <c r="C129" s="59"/>
    </row>
    <row r="130" spans="3:3" ht="18" customHeight="1" x14ac:dyDescent="0.35">
      <c r="C130" s="59"/>
    </row>
    <row r="131" spans="3:3" ht="18" customHeight="1" x14ac:dyDescent="0.35">
      <c r="C131" s="59"/>
    </row>
    <row r="132" spans="3:3" ht="18" customHeight="1" x14ac:dyDescent="0.35">
      <c r="C132" s="59"/>
    </row>
    <row r="133" spans="3:3" ht="18" customHeight="1" x14ac:dyDescent="0.35">
      <c r="C133" s="59"/>
    </row>
    <row r="134" spans="3:3" ht="18" customHeight="1" x14ac:dyDescent="0.35">
      <c r="C134" s="59"/>
    </row>
    <row r="135" spans="3:3" ht="18" customHeight="1" x14ac:dyDescent="0.35">
      <c r="C135" s="59"/>
    </row>
    <row r="136" spans="3:3" ht="18" customHeight="1" x14ac:dyDescent="0.35">
      <c r="C136" s="59"/>
    </row>
    <row r="137" spans="3:3" ht="18" customHeight="1" x14ac:dyDescent="0.35">
      <c r="C137" s="59"/>
    </row>
    <row r="138" spans="3:3" ht="18" customHeight="1" x14ac:dyDescent="0.35">
      <c r="C138" s="59"/>
    </row>
    <row r="139" spans="3:3" ht="18" customHeight="1" x14ac:dyDescent="0.35">
      <c r="C139" s="59"/>
    </row>
    <row r="140" spans="3:3" ht="18" customHeight="1" x14ac:dyDescent="0.35">
      <c r="C140" s="59"/>
    </row>
    <row r="141" spans="3:3" ht="18" customHeight="1" x14ac:dyDescent="0.35">
      <c r="C141" s="59"/>
    </row>
    <row r="142" spans="3:3" ht="18" customHeight="1" x14ac:dyDescent="0.35">
      <c r="C142" s="59"/>
    </row>
    <row r="143" spans="3:3" ht="18" customHeight="1" x14ac:dyDescent="0.35">
      <c r="C143" s="59"/>
    </row>
    <row r="144" spans="3:3" ht="18" customHeight="1" x14ac:dyDescent="0.35">
      <c r="C144" s="59"/>
    </row>
    <row r="145" spans="3:3" ht="18" customHeight="1" x14ac:dyDescent="0.35">
      <c r="C145" s="59"/>
    </row>
    <row r="146" spans="3:3" ht="18" customHeight="1" x14ac:dyDescent="0.35">
      <c r="C146" s="59"/>
    </row>
    <row r="147" spans="3:3" ht="18" customHeight="1" x14ac:dyDescent="0.35">
      <c r="C147" s="59"/>
    </row>
    <row r="148" spans="3:3" ht="18" customHeight="1" x14ac:dyDescent="0.35">
      <c r="C148" s="59"/>
    </row>
    <row r="149" spans="3:3" ht="18" customHeight="1" x14ac:dyDescent="0.35">
      <c r="C149" s="59"/>
    </row>
    <row r="150" spans="3:3" ht="18" customHeight="1" x14ac:dyDescent="0.35">
      <c r="C150" s="59"/>
    </row>
    <row r="151" spans="3:3" ht="18" customHeight="1" x14ac:dyDescent="0.35">
      <c r="C151" s="59"/>
    </row>
    <row r="152" spans="3:3" ht="18" customHeight="1" x14ac:dyDescent="0.35">
      <c r="C152" s="59"/>
    </row>
    <row r="153" spans="3:3" ht="18" customHeight="1" x14ac:dyDescent="0.35">
      <c r="C153" s="59"/>
    </row>
  </sheetData>
  <sortState ref="A2:D91">
    <sortCondition ref="B2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1" sqref="C11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409</v>
      </c>
      <c r="B2" s="19" t="s">
        <v>410</v>
      </c>
      <c r="C2" s="20">
        <v>274</v>
      </c>
      <c r="D2" s="20">
        <v>376</v>
      </c>
      <c r="E2" s="20">
        <v>155</v>
      </c>
      <c r="F2" s="20">
        <v>0</v>
      </c>
      <c r="G2" s="20">
        <v>0</v>
      </c>
      <c r="H2" s="20">
        <v>0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86</v>
      </c>
      <c r="B3" s="19" t="s">
        <v>87</v>
      </c>
      <c r="C3" s="20">
        <v>4</v>
      </c>
      <c r="D3" s="20">
        <v>3</v>
      </c>
      <c r="E3" s="20">
        <v>0</v>
      </c>
      <c r="F3" s="20">
        <v>0</v>
      </c>
      <c r="G3" s="20">
        <v>0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223</v>
      </c>
      <c r="B4" s="19" t="s">
        <v>224</v>
      </c>
      <c r="C4" s="20">
        <v>2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180</v>
      </c>
      <c r="B5" s="19" t="s">
        <v>181</v>
      </c>
      <c r="C5" s="20">
        <v>2</v>
      </c>
      <c r="D5" s="20">
        <v>1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343</v>
      </c>
      <c r="B6" s="19" t="s">
        <v>344</v>
      </c>
      <c r="C6" s="20">
        <v>0</v>
      </c>
      <c r="D6" s="20">
        <v>1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20</v>
      </c>
      <c r="B7" s="19" t="s">
        <v>21</v>
      </c>
      <c r="C7" s="20">
        <v>2</v>
      </c>
      <c r="D7" s="20">
        <v>5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435</v>
      </c>
      <c r="B8" s="19" t="s">
        <v>436</v>
      </c>
      <c r="C8" s="20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248</v>
      </c>
      <c r="B9" s="19" t="s">
        <v>249</v>
      </c>
      <c r="C9" s="20">
        <v>11</v>
      </c>
      <c r="D9" s="20">
        <v>5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522</v>
      </c>
      <c r="B10" s="19" t="s">
        <v>523</v>
      </c>
      <c r="C10" s="20">
        <v>0</v>
      </c>
      <c r="D10" s="20">
        <v>1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484</v>
      </c>
      <c r="B11" s="19" t="s">
        <v>485</v>
      </c>
      <c r="C11" s="20">
        <v>1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329</v>
      </c>
      <c r="B12" s="19" t="s">
        <v>330</v>
      </c>
      <c r="C12" s="20">
        <v>1</v>
      </c>
      <c r="D12" s="20">
        <v>3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382</v>
      </c>
      <c r="B13" s="19" t="s">
        <v>383</v>
      </c>
      <c r="C13" s="20">
        <v>33</v>
      </c>
      <c r="D13" s="20">
        <v>27</v>
      </c>
      <c r="E13" s="20">
        <v>25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80</v>
      </c>
      <c r="B14" s="19" t="s">
        <v>81</v>
      </c>
      <c r="C14" s="20">
        <v>2</v>
      </c>
      <c r="D14" s="20">
        <v>0</v>
      </c>
      <c r="E14" s="20">
        <v>2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254</v>
      </c>
      <c r="B15" s="19" t="s">
        <v>253</v>
      </c>
      <c r="C15" s="20">
        <v>0</v>
      </c>
      <c r="D15" s="20">
        <v>0</v>
      </c>
      <c r="E15" s="20">
        <v>1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49</v>
      </c>
      <c r="B16" s="19" t="s">
        <v>50</v>
      </c>
      <c r="C16" s="20">
        <v>5</v>
      </c>
      <c r="D16" s="20">
        <v>4</v>
      </c>
      <c r="E16" s="20">
        <v>2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38</v>
      </c>
      <c r="B17" s="19" t="s">
        <v>39</v>
      </c>
      <c r="C17" s="20">
        <v>48</v>
      </c>
      <c r="D17" s="20">
        <v>49</v>
      </c>
      <c r="E17" s="20">
        <v>31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261</v>
      </c>
      <c r="B18" s="19" t="s">
        <v>262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476</v>
      </c>
      <c r="B19" s="19" t="s">
        <v>477</v>
      </c>
      <c r="C19" s="20">
        <v>0</v>
      </c>
      <c r="D19" s="20">
        <v>0</v>
      </c>
      <c r="E19" s="20">
        <v>2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501</v>
      </c>
      <c r="B20" s="19" t="s">
        <v>502</v>
      </c>
      <c r="C20" s="20">
        <v>0</v>
      </c>
      <c r="D20" s="20">
        <v>0</v>
      </c>
      <c r="E20" s="20">
        <v>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22</v>
      </c>
      <c r="B21" s="19" t="s">
        <v>21</v>
      </c>
      <c r="C21" s="20">
        <v>0</v>
      </c>
      <c r="D21" s="20">
        <v>0</v>
      </c>
      <c r="E21" s="20">
        <v>6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306</v>
      </c>
      <c r="B22" s="19" t="s">
        <v>307</v>
      </c>
      <c r="C22" s="20">
        <v>0</v>
      </c>
      <c r="D22" s="20">
        <v>0</v>
      </c>
      <c r="E22" s="20">
        <v>3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391</v>
      </c>
      <c r="B23" s="19" t="s">
        <v>392</v>
      </c>
      <c r="C23" s="20">
        <v>0</v>
      </c>
      <c r="D23" s="20">
        <v>0</v>
      </c>
      <c r="E23" s="20">
        <v>20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374</v>
      </c>
      <c r="B24" s="19" t="s">
        <v>375</v>
      </c>
      <c r="C24" s="20">
        <v>0</v>
      </c>
      <c r="D24" s="20">
        <v>0</v>
      </c>
      <c r="E24" s="20">
        <v>2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221</v>
      </c>
      <c r="B25" s="19" t="s">
        <v>222</v>
      </c>
      <c r="C25" s="20">
        <v>0</v>
      </c>
      <c r="D25" s="20">
        <v>0</v>
      </c>
      <c r="E25" s="20">
        <v>1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486</v>
      </c>
      <c r="B26" s="19" t="s">
        <v>487</v>
      </c>
      <c r="C26" s="20">
        <v>0</v>
      </c>
      <c r="D26" s="20">
        <v>0</v>
      </c>
      <c r="E26" s="20">
        <v>19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160</v>
      </c>
      <c r="B27" s="19" t="s">
        <v>161</v>
      </c>
      <c r="C27" s="20">
        <v>0</v>
      </c>
      <c r="D27" s="20">
        <v>0</v>
      </c>
      <c r="E27" s="20">
        <v>2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302</v>
      </c>
      <c r="B28" s="19" t="s">
        <v>303</v>
      </c>
      <c r="C28" s="20">
        <v>0</v>
      </c>
      <c r="D28" s="20">
        <v>0</v>
      </c>
      <c r="E28" s="20">
        <v>21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482</v>
      </c>
      <c r="B29" s="19" t="s">
        <v>483</v>
      </c>
      <c r="C29" s="20">
        <v>0</v>
      </c>
      <c r="D29" s="20">
        <v>0</v>
      </c>
      <c r="E29" s="20">
        <v>2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34</v>
      </c>
      <c r="B30" s="19" t="s">
        <v>35</v>
      </c>
      <c r="C30" s="20">
        <v>46</v>
      </c>
      <c r="D30" s="20">
        <v>0</v>
      </c>
      <c r="E30" s="20">
        <v>147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66</v>
      </c>
      <c r="B31" s="19" t="s">
        <v>67</v>
      </c>
      <c r="C31" s="20">
        <v>41</v>
      </c>
      <c r="D31" s="20">
        <v>36</v>
      </c>
      <c r="E31" s="20">
        <v>24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100</v>
      </c>
      <c r="B32" s="19" t="s">
        <v>101</v>
      </c>
      <c r="C32" s="20">
        <v>0</v>
      </c>
      <c r="D32" s="20">
        <v>0</v>
      </c>
      <c r="E32" s="20">
        <v>1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112</v>
      </c>
      <c r="B33" s="19" t="s">
        <v>113</v>
      </c>
      <c r="C33" s="20">
        <v>0</v>
      </c>
      <c r="D33" s="20">
        <v>2</v>
      </c>
      <c r="E33" s="20">
        <v>2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131</v>
      </c>
      <c r="B34" s="19" t="s">
        <v>132</v>
      </c>
      <c r="C34" s="20">
        <v>0</v>
      </c>
      <c r="D34" s="20">
        <v>2</v>
      </c>
      <c r="E34" s="20">
        <v>2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63</v>
      </c>
      <c r="B35" s="19" t="s">
        <v>62</v>
      </c>
      <c r="C35" s="20">
        <v>0</v>
      </c>
      <c r="D35" s="20">
        <v>1</v>
      </c>
      <c r="E35" s="20">
        <v>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464</v>
      </c>
      <c r="B36" s="19" t="s">
        <v>465</v>
      </c>
      <c r="C36" s="20">
        <v>0</v>
      </c>
      <c r="D36" s="20">
        <v>0</v>
      </c>
      <c r="E36" s="20">
        <v>1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290</v>
      </c>
      <c r="B37" s="19" t="s">
        <v>291</v>
      </c>
      <c r="C37" s="20">
        <v>1</v>
      </c>
      <c r="D37" s="20">
        <v>9</v>
      </c>
      <c r="E37" s="20">
        <v>2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288</v>
      </c>
      <c r="B38" s="19" t="s">
        <v>289</v>
      </c>
      <c r="C38" s="20">
        <v>0</v>
      </c>
      <c r="D38" s="20">
        <v>1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499</v>
      </c>
      <c r="B39" s="19" t="s">
        <v>500</v>
      </c>
      <c r="C39" s="20">
        <v>0</v>
      </c>
      <c r="D39" s="20">
        <v>3</v>
      </c>
      <c r="E39" s="20">
        <v>2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76</v>
      </c>
      <c r="B40" s="19" t="s">
        <v>77</v>
      </c>
      <c r="C40" s="20">
        <v>0</v>
      </c>
      <c r="D40" s="20">
        <v>1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541</v>
      </c>
      <c r="B41" s="19" t="s">
        <v>542</v>
      </c>
      <c r="C41" s="20">
        <v>3</v>
      </c>
      <c r="D41" s="20">
        <v>7</v>
      </c>
      <c r="E41" s="20">
        <v>4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18</v>
      </c>
      <c r="B42" s="19" t="s">
        <v>19</v>
      </c>
      <c r="C42" s="20">
        <v>1</v>
      </c>
      <c r="D42" s="20">
        <v>1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98</v>
      </c>
      <c r="B43" s="19" t="s">
        <v>99</v>
      </c>
      <c r="C43" s="20">
        <v>7</v>
      </c>
      <c r="D43" s="20">
        <v>10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269</v>
      </c>
      <c r="B44" s="19" t="s">
        <v>270</v>
      </c>
      <c r="C44" s="20">
        <v>0</v>
      </c>
      <c r="D44" s="20">
        <v>1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449</v>
      </c>
      <c r="B45" s="19" t="s">
        <v>450</v>
      </c>
      <c r="C45" s="20">
        <v>1</v>
      </c>
      <c r="D45" s="20">
        <v>4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229</v>
      </c>
      <c r="B46" s="19" t="s">
        <v>230</v>
      </c>
      <c r="C46" s="20">
        <v>0</v>
      </c>
      <c r="D46" s="20">
        <v>1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14</v>
      </c>
      <c r="B47" s="19" t="s">
        <v>15</v>
      </c>
      <c r="C47" s="20">
        <v>0</v>
      </c>
      <c r="D47" s="20">
        <v>1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172</v>
      </c>
      <c r="B48" s="19" t="s">
        <v>173</v>
      </c>
      <c r="C48" s="20">
        <v>0</v>
      </c>
      <c r="D48" s="20">
        <v>2</v>
      </c>
      <c r="E48" s="20">
        <v>3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244</v>
      </c>
      <c r="B49" s="19" t="s">
        <v>245</v>
      </c>
      <c r="C49" s="20">
        <v>0</v>
      </c>
      <c r="D49" s="20">
        <v>2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178</v>
      </c>
      <c r="B50" s="19" t="s">
        <v>653</v>
      </c>
      <c r="C50" s="20">
        <v>1</v>
      </c>
      <c r="D50" s="20">
        <v>0</v>
      </c>
      <c r="E50" s="20">
        <v>2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349</v>
      </c>
      <c r="B51" s="19" t="s">
        <v>350</v>
      </c>
      <c r="C51" s="20">
        <v>26</v>
      </c>
      <c r="D51" s="20">
        <v>19</v>
      </c>
      <c r="E51" s="20">
        <v>13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219</v>
      </c>
      <c r="B52" s="19" t="s">
        <v>220</v>
      </c>
      <c r="C52" s="20">
        <v>4</v>
      </c>
      <c r="D52" s="20">
        <v>1</v>
      </c>
      <c r="E52" s="20">
        <v>1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518</v>
      </c>
      <c r="B53" s="19" t="s">
        <v>519</v>
      </c>
      <c r="C53" s="20">
        <v>3</v>
      </c>
      <c r="D53" s="20">
        <v>4</v>
      </c>
      <c r="E53" s="20">
        <v>2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286</v>
      </c>
      <c r="B54" s="19" t="s">
        <v>287</v>
      </c>
      <c r="C54" s="20">
        <v>2</v>
      </c>
      <c r="D54" s="20">
        <v>3</v>
      </c>
      <c r="E54" s="20">
        <v>1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378</v>
      </c>
      <c r="B55" s="19" t="s">
        <v>379</v>
      </c>
      <c r="C55" s="20">
        <v>0</v>
      </c>
      <c r="D55" s="20">
        <v>0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194</v>
      </c>
      <c r="B56" s="19" t="s">
        <v>195</v>
      </c>
      <c r="C56" s="20">
        <v>2</v>
      </c>
      <c r="D56" s="20">
        <v>1</v>
      </c>
      <c r="E56" s="20">
        <v>1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323</v>
      </c>
      <c r="B57" s="19" t="s">
        <v>324</v>
      </c>
      <c r="C57" s="20">
        <v>1</v>
      </c>
      <c r="D57" s="20">
        <v>3</v>
      </c>
      <c r="E57" s="20">
        <v>4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31</v>
      </c>
      <c r="B58" s="19" t="s">
        <v>32</v>
      </c>
      <c r="C58" s="20">
        <v>6</v>
      </c>
      <c r="D58" s="20">
        <v>6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281</v>
      </c>
      <c r="B59" s="19" t="s">
        <v>282</v>
      </c>
      <c r="C59" s="20">
        <v>48</v>
      </c>
      <c r="D59" s="20">
        <v>24</v>
      </c>
      <c r="E59" s="20">
        <v>3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474</v>
      </c>
      <c r="B60" s="19" t="s">
        <v>475</v>
      </c>
      <c r="C60" s="20">
        <v>0</v>
      </c>
      <c r="D60" s="20">
        <v>1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43</v>
      </c>
      <c r="B61" s="19" t="s">
        <v>44</v>
      </c>
      <c r="C61" s="20">
        <v>3</v>
      </c>
      <c r="D61" s="20">
        <v>1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196</v>
      </c>
      <c r="B62" s="19" t="s">
        <v>197</v>
      </c>
      <c r="C62" s="20">
        <v>1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429</v>
      </c>
      <c r="B63" s="19" t="s">
        <v>430</v>
      </c>
      <c r="C63" s="20">
        <v>0</v>
      </c>
      <c r="D63" s="20">
        <v>1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153</v>
      </c>
      <c r="B64" s="19" t="s">
        <v>154</v>
      </c>
      <c r="C64" s="20">
        <v>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155</v>
      </c>
      <c r="B65" s="19" t="s">
        <v>156</v>
      </c>
      <c r="C65" s="20">
        <v>2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533</v>
      </c>
      <c r="B66" s="19" t="s">
        <v>534</v>
      </c>
      <c r="C66" s="20">
        <v>3</v>
      </c>
      <c r="D66" s="20">
        <v>1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162</v>
      </c>
      <c r="B67" s="19" t="s">
        <v>161</v>
      </c>
      <c r="C67" s="20">
        <v>0</v>
      </c>
      <c r="D67" s="20">
        <v>4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68</v>
      </c>
      <c r="B68" s="19" t="s">
        <v>69</v>
      </c>
      <c r="C68" s="20">
        <v>116</v>
      </c>
      <c r="D68" s="20">
        <v>124</v>
      </c>
      <c r="E68" s="20">
        <v>59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445</v>
      </c>
      <c r="B69" s="19" t="s">
        <v>446</v>
      </c>
      <c r="C69" s="20">
        <v>3</v>
      </c>
      <c r="D69" s="20">
        <v>0</v>
      </c>
      <c r="E69" s="20">
        <v>1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527</v>
      </c>
      <c r="B70" s="19" t="s">
        <v>528</v>
      </c>
      <c r="C70" s="20">
        <v>2</v>
      </c>
      <c r="D70" s="20">
        <v>2</v>
      </c>
      <c r="E70" s="20">
        <v>1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203</v>
      </c>
      <c r="B71" s="19" t="s">
        <v>204</v>
      </c>
      <c r="C71" s="20">
        <v>1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319</v>
      </c>
      <c r="B72" s="19" t="s">
        <v>320</v>
      </c>
      <c r="C72" s="20">
        <v>7</v>
      </c>
      <c r="D72" s="20">
        <v>4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137</v>
      </c>
      <c r="B73" s="19" t="s">
        <v>138</v>
      </c>
      <c r="C73" s="20">
        <v>2</v>
      </c>
      <c r="D73" s="20">
        <v>4</v>
      </c>
      <c r="E73" s="20">
        <v>2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362</v>
      </c>
      <c r="B74" s="19" t="s">
        <v>363</v>
      </c>
      <c r="C74" s="20">
        <v>2</v>
      </c>
      <c r="D74" s="20">
        <v>3</v>
      </c>
      <c r="E74" s="20">
        <v>1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337</v>
      </c>
      <c r="B75" s="19" t="s">
        <v>338</v>
      </c>
      <c r="C75" s="20">
        <v>6</v>
      </c>
      <c r="D75" s="20">
        <v>3</v>
      </c>
      <c r="E75" s="20">
        <v>2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12</v>
      </c>
      <c r="B76" s="19" t="s">
        <v>13</v>
      </c>
      <c r="C76" s="20">
        <v>0</v>
      </c>
      <c r="D76" s="20">
        <v>2</v>
      </c>
      <c r="E76" s="20">
        <v>1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139</v>
      </c>
      <c r="B77" s="19" t="s">
        <v>140</v>
      </c>
      <c r="C77" s="20">
        <v>2</v>
      </c>
      <c r="D77" s="20">
        <v>2</v>
      </c>
      <c r="E77" s="20">
        <v>1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27</v>
      </c>
      <c r="B78" s="19" t="s">
        <v>28</v>
      </c>
      <c r="C78" s="20">
        <v>3</v>
      </c>
      <c r="D78" s="20">
        <v>2</v>
      </c>
      <c r="E78" s="20">
        <v>2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335</v>
      </c>
      <c r="B79" s="19" t="s">
        <v>336</v>
      </c>
      <c r="C79" s="20">
        <v>1</v>
      </c>
      <c r="D79" s="20">
        <v>2</v>
      </c>
      <c r="E79" s="20">
        <v>1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82</v>
      </c>
      <c r="B80" s="19" t="s">
        <v>83</v>
      </c>
      <c r="C80" s="20">
        <v>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488</v>
      </c>
      <c r="B81" s="19" t="s">
        <v>487</v>
      </c>
      <c r="C81" s="20">
        <v>2</v>
      </c>
      <c r="D81" s="20">
        <v>2</v>
      </c>
      <c r="E81" s="20">
        <v>1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36</v>
      </c>
      <c r="B82" s="19" t="s">
        <v>37</v>
      </c>
      <c r="C82" s="20">
        <v>4</v>
      </c>
      <c r="D82" s="20">
        <v>5</v>
      </c>
      <c r="E82" s="20">
        <v>3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190</v>
      </c>
      <c r="B83" s="19" t="s">
        <v>191</v>
      </c>
      <c r="C83" s="20">
        <v>1</v>
      </c>
      <c r="D83" s="20">
        <v>3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355</v>
      </c>
      <c r="B84" s="19" t="s">
        <v>356</v>
      </c>
      <c r="C84" s="20">
        <v>2</v>
      </c>
      <c r="D84" s="20">
        <v>1</v>
      </c>
      <c r="E84" s="20">
        <v>2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331</v>
      </c>
      <c r="B85" s="19" t="s">
        <v>332</v>
      </c>
      <c r="C85" s="20">
        <v>1</v>
      </c>
      <c r="D85" s="20">
        <v>2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529</v>
      </c>
      <c r="B86" s="19" t="s">
        <v>530</v>
      </c>
      <c r="C86" s="20">
        <v>2</v>
      </c>
      <c r="D86" s="20">
        <v>3</v>
      </c>
      <c r="E86" s="20">
        <v>2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33</v>
      </c>
      <c r="B87" s="19" t="s">
        <v>32</v>
      </c>
      <c r="C87" s="20">
        <v>3</v>
      </c>
      <c r="D87" s="20">
        <v>3</v>
      </c>
      <c r="E87" s="20">
        <v>2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389</v>
      </c>
      <c r="B88" s="19" t="s">
        <v>390</v>
      </c>
      <c r="C88" s="20">
        <v>46</v>
      </c>
      <c r="D88" s="20">
        <v>74</v>
      </c>
      <c r="E88" s="20">
        <v>56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369</v>
      </c>
      <c r="B89" s="19" t="s">
        <v>370</v>
      </c>
      <c r="C89" s="20">
        <v>0</v>
      </c>
      <c r="D89" s="20">
        <v>2</v>
      </c>
      <c r="E89" s="20">
        <v>1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292</v>
      </c>
      <c r="B90" s="19" t="s">
        <v>293</v>
      </c>
      <c r="C90" s="20">
        <v>4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123</v>
      </c>
      <c r="B91" s="19" t="s">
        <v>124</v>
      </c>
      <c r="C91" s="20">
        <v>2</v>
      </c>
      <c r="D91" s="20">
        <v>0</v>
      </c>
      <c r="E91" s="20">
        <v>1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159</v>
      </c>
      <c r="B92" s="19" t="s">
        <v>158</v>
      </c>
      <c r="C92" s="20">
        <v>0</v>
      </c>
      <c r="D92" s="20">
        <v>1</v>
      </c>
      <c r="E92" s="20">
        <v>3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271</v>
      </c>
      <c r="B93" s="19" t="s">
        <v>272</v>
      </c>
      <c r="C93" s="20">
        <v>1</v>
      </c>
      <c r="D93" s="20">
        <v>1</v>
      </c>
      <c r="E93" s="20">
        <v>1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310</v>
      </c>
      <c r="B94" s="19" t="s">
        <v>311</v>
      </c>
      <c r="C94" s="20">
        <v>0</v>
      </c>
      <c r="D94" s="20">
        <v>1</v>
      </c>
      <c r="E94" s="20">
        <v>2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427</v>
      </c>
      <c r="B95" s="19" t="s">
        <v>428</v>
      </c>
      <c r="C95" s="20">
        <v>0</v>
      </c>
      <c r="D95" s="20">
        <v>2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510</v>
      </c>
      <c r="B96" s="19" t="s">
        <v>511</v>
      </c>
      <c r="C96" s="20">
        <v>1</v>
      </c>
      <c r="D96" s="20">
        <v>1</v>
      </c>
      <c r="E96" s="20">
        <v>1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535</v>
      </c>
      <c r="B97" s="19" t="s">
        <v>536</v>
      </c>
      <c r="C97" s="20">
        <v>2</v>
      </c>
      <c r="D97" s="20">
        <v>0</v>
      </c>
      <c r="E97" s="20">
        <v>1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555</v>
      </c>
      <c r="B98" s="19" t="s">
        <v>556</v>
      </c>
      <c r="C98" s="20">
        <v>23</v>
      </c>
      <c r="D98" s="20">
        <v>31</v>
      </c>
      <c r="E98" s="20">
        <v>30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553</v>
      </c>
      <c r="B99" s="19" t="s">
        <v>554</v>
      </c>
      <c r="C99" s="20">
        <v>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42</v>
      </c>
      <c r="B100" s="19" t="s">
        <v>41</v>
      </c>
      <c r="C100" s="20">
        <v>0</v>
      </c>
      <c r="D100" s="20">
        <v>0</v>
      </c>
      <c r="E100" s="20">
        <v>1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547</v>
      </c>
      <c r="B101" s="19" t="s">
        <v>548</v>
      </c>
      <c r="C101" s="20">
        <v>2</v>
      </c>
      <c r="D101" s="20">
        <v>1</v>
      </c>
      <c r="E101" s="20">
        <v>1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443</v>
      </c>
      <c r="B102" s="19" t="s">
        <v>444</v>
      </c>
      <c r="C102" s="20">
        <v>0</v>
      </c>
      <c r="D102" s="20">
        <v>1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257</v>
      </c>
      <c r="B103" s="19" t="s">
        <v>258</v>
      </c>
      <c r="C103" s="20">
        <v>1</v>
      </c>
      <c r="D103" s="20">
        <v>0</v>
      </c>
      <c r="E103" s="20">
        <v>1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524</v>
      </c>
      <c r="B104" s="19" t="s">
        <v>523</v>
      </c>
      <c r="C104" s="20">
        <v>2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64</v>
      </c>
      <c r="B105" s="19" t="s">
        <v>65</v>
      </c>
      <c r="C105" s="20">
        <v>1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184</v>
      </c>
      <c r="B106" s="19" t="s">
        <v>185</v>
      </c>
      <c r="C106" s="20">
        <v>1</v>
      </c>
      <c r="D106" s="20">
        <v>0</v>
      </c>
      <c r="E106" s="20">
        <v>2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539</v>
      </c>
      <c r="B107" s="19" t="s">
        <v>540</v>
      </c>
      <c r="C107" s="20">
        <v>3</v>
      </c>
      <c r="D107" s="20">
        <v>1</v>
      </c>
      <c r="E107" s="20">
        <v>2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387</v>
      </c>
      <c r="B108" s="19" t="s">
        <v>388</v>
      </c>
      <c r="C108" s="20">
        <v>1</v>
      </c>
      <c r="D108" s="20">
        <v>2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199</v>
      </c>
      <c r="B109" s="19" t="s">
        <v>200</v>
      </c>
      <c r="C109" s="20">
        <v>1</v>
      </c>
      <c r="D109" s="20">
        <v>1</v>
      </c>
      <c r="E109" s="20">
        <v>1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333</v>
      </c>
      <c r="B110" s="19" t="s">
        <v>334</v>
      </c>
      <c r="C110" s="20">
        <v>0</v>
      </c>
      <c r="D110" s="20">
        <v>0</v>
      </c>
      <c r="E110" s="20">
        <v>2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298</v>
      </c>
      <c r="B111" s="19" t="s">
        <v>299</v>
      </c>
      <c r="C111" s="20">
        <v>1</v>
      </c>
      <c r="D111" s="20">
        <v>1</v>
      </c>
      <c r="E111" s="20">
        <v>2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312</v>
      </c>
      <c r="B112" s="19" t="s">
        <v>313</v>
      </c>
      <c r="C112" s="20">
        <v>2</v>
      </c>
      <c r="D112" s="20">
        <v>1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106</v>
      </c>
      <c r="B113" s="19" t="s">
        <v>107</v>
      </c>
      <c r="C113" s="20">
        <v>2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92</v>
      </c>
      <c r="B114" s="19" t="s">
        <v>93</v>
      </c>
      <c r="C114" s="20">
        <v>4</v>
      </c>
      <c r="D114" s="20">
        <v>0</v>
      </c>
      <c r="E114" s="20">
        <v>3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273</v>
      </c>
      <c r="B115" s="19" t="s">
        <v>274</v>
      </c>
      <c r="C115" s="20">
        <v>13</v>
      </c>
      <c r="D115" s="20">
        <v>19</v>
      </c>
      <c r="E115" s="20">
        <v>17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376</v>
      </c>
      <c r="B116" s="19" t="s">
        <v>377</v>
      </c>
      <c r="C116" s="20">
        <v>1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504</v>
      </c>
      <c r="B117" s="19" t="s">
        <v>505</v>
      </c>
      <c r="C117" s="20">
        <v>1</v>
      </c>
      <c r="D117" s="20">
        <v>1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16</v>
      </c>
      <c r="B118" s="19" t="s">
        <v>17</v>
      </c>
      <c r="C118" s="20">
        <v>1</v>
      </c>
      <c r="D118" s="20">
        <v>1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304</v>
      </c>
      <c r="B119" s="19" t="s">
        <v>305</v>
      </c>
      <c r="C119" s="20">
        <v>2</v>
      </c>
      <c r="D119" s="20">
        <v>5</v>
      </c>
      <c r="E119" s="20">
        <v>3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537</v>
      </c>
      <c r="B120" s="19" t="s">
        <v>538</v>
      </c>
      <c r="C120" s="20">
        <v>2</v>
      </c>
      <c r="D120" s="20">
        <v>2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321</v>
      </c>
      <c r="B121" s="19" t="s">
        <v>322</v>
      </c>
      <c r="C121" s="20">
        <v>0</v>
      </c>
      <c r="D121" s="20">
        <v>2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285</v>
      </c>
      <c r="B122" s="19" t="s">
        <v>284</v>
      </c>
      <c r="C122" s="20">
        <v>0</v>
      </c>
      <c r="D122" s="20">
        <v>0</v>
      </c>
      <c r="E122" s="20">
        <v>1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252</v>
      </c>
      <c r="B123" s="19" t="s">
        <v>253</v>
      </c>
      <c r="C123" s="20">
        <v>45</v>
      </c>
      <c r="D123" s="20">
        <v>51</v>
      </c>
      <c r="E123" s="20">
        <v>46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250</v>
      </c>
      <c r="B124" s="19" t="s">
        <v>251</v>
      </c>
      <c r="C124" s="20">
        <v>0</v>
      </c>
      <c r="D124" s="20">
        <v>1</v>
      </c>
      <c r="E124" s="20">
        <v>1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495</v>
      </c>
      <c r="B125" s="19" t="s">
        <v>496</v>
      </c>
      <c r="C125" s="20">
        <v>4</v>
      </c>
      <c r="D125" s="20">
        <v>4</v>
      </c>
      <c r="E125" s="20">
        <v>3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543</v>
      </c>
      <c r="B126" s="19" t="s">
        <v>544</v>
      </c>
      <c r="C126" s="20">
        <v>4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545</v>
      </c>
      <c r="B127" s="19" t="s">
        <v>546</v>
      </c>
      <c r="C127" s="20">
        <v>0</v>
      </c>
      <c r="D127" s="20">
        <v>0</v>
      </c>
      <c r="E127" s="20">
        <v>4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215</v>
      </c>
      <c r="B128" s="19" t="s">
        <v>216</v>
      </c>
      <c r="C128" s="20">
        <v>2</v>
      </c>
      <c r="D128" s="20">
        <v>1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458</v>
      </c>
      <c r="B129" s="19" t="s">
        <v>459</v>
      </c>
      <c r="C129" s="20">
        <v>7</v>
      </c>
      <c r="D129" s="20">
        <v>1</v>
      </c>
      <c r="E129" s="20">
        <v>1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102</v>
      </c>
      <c r="B130" s="19" t="s">
        <v>103</v>
      </c>
      <c r="C130" s="20">
        <v>5</v>
      </c>
      <c r="D130" s="20">
        <v>4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525</v>
      </c>
      <c r="B131" s="19" t="s">
        <v>526</v>
      </c>
      <c r="C131" s="20">
        <v>3</v>
      </c>
      <c r="D131" s="20">
        <v>0</v>
      </c>
      <c r="E131" s="20">
        <v>1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407</v>
      </c>
      <c r="B132" s="19" t="s">
        <v>408</v>
      </c>
      <c r="C132" s="20">
        <v>8</v>
      </c>
      <c r="D132" s="20">
        <v>10</v>
      </c>
      <c r="E132" s="20">
        <v>9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403</v>
      </c>
      <c r="B133" s="19" t="s">
        <v>404</v>
      </c>
      <c r="C133" s="20">
        <v>0</v>
      </c>
      <c r="D133" s="20">
        <v>5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108</v>
      </c>
      <c r="B134" s="19" t="s">
        <v>109</v>
      </c>
      <c r="C134" s="20">
        <v>0</v>
      </c>
      <c r="D134" s="20">
        <v>4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325</v>
      </c>
      <c r="B135" s="19" t="s">
        <v>326</v>
      </c>
      <c r="C135" s="20">
        <v>0</v>
      </c>
      <c r="D135" s="20">
        <v>3</v>
      </c>
      <c r="E135" s="20">
        <v>2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431</v>
      </c>
      <c r="B136" s="19" t="s">
        <v>432</v>
      </c>
      <c r="C136" s="20">
        <v>0</v>
      </c>
      <c r="D136" s="20">
        <v>1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456</v>
      </c>
      <c r="B137" s="19" t="s">
        <v>457</v>
      </c>
      <c r="C137" s="20">
        <v>0</v>
      </c>
      <c r="D137" s="20">
        <v>5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405</v>
      </c>
      <c r="B138" s="19" t="s">
        <v>406</v>
      </c>
      <c r="C138" s="20">
        <v>0</v>
      </c>
      <c r="D138" s="20">
        <v>1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439</v>
      </c>
      <c r="B139" s="19" t="s">
        <v>440</v>
      </c>
      <c r="C139" s="20">
        <v>0</v>
      </c>
      <c r="D139" s="20">
        <v>3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237</v>
      </c>
      <c r="B140" s="19" t="s">
        <v>238</v>
      </c>
      <c r="C140" s="20">
        <v>24</v>
      </c>
      <c r="D140" s="20">
        <v>54</v>
      </c>
      <c r="E140" s="20">
        <v>31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397</v>
      </c>
      <c r="B141" s="19" t="s">
        <v>398</v>
      </c>
      <c r="C141" s="20">
        <v>4</v>
      </c>
      <c r="D141" s="20">
        <v>4</v>
      </c>
      <c r="E141" s="20">
        <v>1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174</v>
      </c>
      <c r="B142" s="19" t="s">
        <v>175</v>
      </c>
      <c r="C142" s="20">
        <v>7</v>
      </c>
      <c r="D142" s="20">
        <v>6</v>
      </c>
      <c r="E142" s="20">
        <v>5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72</v>
      </c>
      <c r="B143" s="19" t="s">
        <v>73</v>
      </c>
      <c r="C143" s="20">
        <v>3</v>
      </c>
      <c r="D143" s="20">
        <v>7</v>
      </c>
      <c r="E143" s="20">
        <v>10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255</v>
      </c>
      <c r="B144" s="19" t="s">
        <v>256</v>
      </c>
      <c r="C144" s="20">
        <v>0</v>
      </c>
      <c r="D144" s="20">
        <v>1</v>
      </c>
      <c r="E144" s="20">
        <v>2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503</v>
      </c>
      <c r="B145" s="19" t="s">
        <v>502</v>
      </c>
      <c r="C145" s="20">
        <v>8</v>
      </c>
      <c r="D145" s="20">
        <v>5</v>
      </c>
      <c r="E145" s="20">
        <v>1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399</v>
      </c>
      <c r="B146" s="19" t="s">
        <v>400</v>
      </c>
      <c r="C146" s="20">
        <v>34</v>
      </c>
      <c r="D146" s="20">
        <v>37</v>
      </c>
      <c r="E146" s="20">
        <v>28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357</v>
      </c>
      <c r="B147" s="19" t="s">
        <v>358</v>
      </c>
      <c r="C147" s="20">
        <v>54</v>
      </c>
      <c r="D147" s="20">
        <v>14</v>
      </c>
      <c r="E147" s="20">
        <v>47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235</v>
      </c>
      <c r="B148" s="19" t="s">
        <v>236</v>
      </c>
      <c r="C148" s="20">
        <v>0</v>
      </c>
      <c r="D148" s="20">
        <v>1</v>
      </c>
      <c r="E148" s="20">
        <v>3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145</v>
      </c>
      <c r="B149" s="19" t="s">
        <v>146</v>
      </c>
      <c r="C149" s="20">
        <v>0</v>
      </c>
      <c r="D149" s="20">
        <v>1</v>
      </c>
      <c r="E149" s="20">
        <v>2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373</v>
      </c>
      <c r="B150" s="19" t="s">
        <v>372</v>
      </c>
      <c r="C150" s="20">
        <v>0</v>
      </c>
      <c r="D150" s="20">
        <v>1</v>
      </c>
      <c r="E150" s="20">
        <v>1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55</v>
      </c>
      <c r="B151" s="19" t="s">
        <v>56</v>
      </c>
      <c r="C151" s="20">
        <v>1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186</v>
      </c>
      <c r="B152" s="19" t="s">
        <v>187</v>
      </c>
      <c r="C152" s="20">
        <v>1</v>
      </c>
      <c r="D152" s="20">
        <v>2</v>
      </c>
      <c r="E152" s="20">
        <v>3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294</v>
      </c>
      <c r="B153" s="19" t="s">
        <v>295</v>
      </c>
      <c r="C153" s="20">
        <v>1</v>
      </c>
      <c r="D153" s="20">
        <v>2</v>
      </c>
      <c r="E153" s="20">
        <v>1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277</v>
      </c>
      <c r="B154" s="19" t="s">
        <v>278</v>
      </c>
      <c r="C154" s="20">
        <v>58</v>
      </c>
      <c r="D154" s="20">
        <v>20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168</v>
      </c>
      <c r="B155" s="19" t="s">
        <v>169</v>
      </c>
      <c r="C155" s="20">
        <v>8</v>
      </c>
      <c r="D155" s="20">
        <v>1</v>
      </c>
      <c r="E155" s="20">
        <v>0</v>
      </c>
      <c r="F155" s="20">
        <v>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512</v>
      </c>
      <c r="B156" s="19" t="s">
        <v>513</v>
      </c>
      <c r="C156" s="20">
        <v>5</v>
      </c>
      <c r="D156" s="20">
        <v>0</v>
      </c>
      <c r="E156" s="20">
        <v>1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520</v>
      </c>
      <c r="B157" s="19" t="s">
        <v>521</v>
      </c>
      <c r="C157" s="20">
        <v>12</v>
      </c>
      <c r="D157" s="20">
        <v>11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205</v>
      </c>
      <c r="B158" s="19" t="s">
        <v>206</v>
      </c>
      <c r="C158" s="20">
        <v>0</v>
      </c>
      <c r="D158" s="20">
        <v>6</v>
      </c>
      <c r="E158" s="20">
        <v>1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447</v>
      </c>
      <c r="B159" s="19" t="s">
        <v>448</v>
      </c>
      <c r="C159" s="20">
        <v>2</v>
      </c>
      <c r="D159" s="20">
        <v>2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259</v>
      </c>
      <c r="B160" s="19" t="s">
        <v>260</v>
      </c>
      <c r="C160" s="20">
        <v>1</v>
      </c>
      <c r="D160" s="20">
        <v>0</v>
      </c>
      <c r="E160" s="20">
        <v>1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10</v>
      </c>
      <c r="B161" s="19" t="s">
        <v>11</v>
      </c>
      <c r="C161" s="20">
        <v>1</v>
      </c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339</v>
      </c>
      <c r="B162" s="19" t="s">
        <v>340</v>
      </c>
      <c r="C162" s="20">
        <v>3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466</v>
      </c>
      <c r="B163" s="19" t="s">
        <v>467</v>
      </c>
      <c r="C163" s="20">
        <v>1</v>
      </c>
      <c r="D163" s="20">
        <v>1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455</v>
      </c>
      <c r="B164" s="19" t="s">
        <v>454</v>
      </c>
      <c r="C164" s="20">
        <v>0</v>
      </c>
      <c r="D164" s="20">
        <v>2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497</v>
      </c>
      <c r="B165" s="19" t="s">
        <v>498</v>
      </c>
      <c r="C165" s="20">
        <v>0</v>
      </c>
      <c r="D165" s="20">
        <v>2</v>
      </c>
      <c r="E165" s="20">
        <v>2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147</v>
      </c>
      <c r="B166" s="19" t="s">
        <v>148</v>
      </c>
      <c r="C166" s="20">
        <v>0</v>
      </c>
      <c r="D166" s="20">
        <v>0</v>
      </c>
      <c r="E166" s="20">
        <v>2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308</v>
      </c>
      <c r="B167" s="19" t="s">
        <v>309</v>
      </c>
      <c r="C167" s="20">
        <v>4</v>
      </c>
      <c r="D167" s="20">
        <v>2</v>
      </c>
      <c r="E167" s="20">
        <v>2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491</v>
      </c>
      <c r="B168" s="19" t="s">
        <v>492</v>
      </c>
      <c r="C168" s="20">
        <v>0</v>
      </c>
      <c r="D168" s="20">
        <v>1</v>
      </c>
      <c r="E168" s="20">
        <v>3</v>
      </c>
      <c r="F168" s="20">
        <v>1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551</v>
      </c>
      <c r="B169" s="19" t="s">
        <v>552</v>
      </c>
      <c r="C169" s="20">
        <v>2</v>
      </c>
      <c r="D169" s="20">
        <v>3</v>
      </c>
      <c r="E169" s="20">
        <v>1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</row>
    <row r="171" spans="1:55" ht="15" customHeight="1" x14ac:dyDescent="0.35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</row>
    <row r="172" spans="1:55" ht="15" customHeight="1" x14ac:dyDescent="0.35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</row>
    <row r="173" spans="1:55" ht="15" customHeight="1" x14ac:dyDescent="0.35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</row>
    <row r="174" spans="1:55" ht="15" customHeight="1" x14ac:dyDescent="0.35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</row>
    <row r="175" spans="1:55" ht="15" customHeight="1" x14ac:dyDescent="0.35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</row>
    <row r="176" spans="1:55" ht="15" customHeight="1" x14ac:dyDescent="0.35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</row>
    <row r="177" spans="1:55" ht="15" customHeight="1" x14ac:dyDescent="0.35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</row>
    <row r="178" spans="1:55" ht="15" customHeight="1" x14ac:dyDescent="0.35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</row>
    <row r="179" spans="1:55" ht="15" customHeight="1" x14ac:dyDescent="0.35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</row>
    <row r="180" spans="1:55" ht="15" customHeight="1" x14ac:dyDescent="0.35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</row>
    <row r="181" spans="1:55" ht="15" customHeight="1" x14ac:dyDescent="0.35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</row>
    <row r="182" spans="1:55" ht="15" customHeight="1" x14ac:dyDescent="0.35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</row>
    <row r="183" spans="1:55" ht="15" customHeight="1" x14ac:dyDescent="0.35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</row>
    <row r="184" spans="1:55" ht="15" customHeight="1" x14ac:dyDescent="0.35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</row>
    <row r="185" spans="1:55" ht="15" customHeight="1" x14ac:dyDescent="0.35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</row>
    <row r="186" spans="1:55" ht="15" customHeight="1" x14ac:dyDescent="0.35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</row>
    <row r="187" spans="1:55" ht="15" customHeight="1" x14ac:dyDescent="0.35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</row>
    <row r="188" spans="1:55" ht="15" customHeight="1" x14ac:dyDescent="0.35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</row>
    <row r="189" spans="1:55" ht="15" customHeight="1" x14ac:dyDescent="0.35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</row>
    <row r="190" spans="1:55" ht="15" customHeight="1" x14ac:dyDescent="0.35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</row>
    <row r="191" spans="1:55" ht="15" customHeight="1" x14ac:dyDescent="0.35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</row>
    <row r="192" spans="1:55" ht="15" customHeight="1" x14ac:dyDescent="0.35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</row>
    <row r="193" spans="1:55" ht="15" customHeight="1" x14ac:dyDescent="0.35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</row>
    <row r="194" spans="1:55" ht="15" customHeight="1" x14ac:dyDescent="0.35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</row>
    <row r="195" spans="1:55" ht="15" customHeight="1" x14ac:dyDescent="0.35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</row>
    <row r="196" spans="1:55" ht="15" customHeight="1" x14ac:dyDescent="0.35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</row>
    <row r="197" spans="1:55" ht="15" customHeight="1" x14ac:dyDescent="0.35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</row>
    <row r="198" spans="1:55" ht="15" customHeight="1" x14ac:dyDescent="0.35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</row>
    <row r="199" spans="1:55" ht="15" customHeight="1" x14ac:dyDescent="0.35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</row>
    <row r="200" spans="1:55" ht="15" customHeight="1" x14ac:dyDescent="0.35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</row>
    <row r="201" spans="1:55" ht="15" customHeight="1" x14ac:dyDescent="0.35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</row>
    <row r="202" spans="1:55" ht="15" customHeight="1" x14ac:dyDescent="0.35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</row>
    <row r="203" spans="1:55" ht="15" customHeight="1" x14ac:dyDescent="0.35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</row>
    <row r="204" spans="1:55" ht="15" customHeight="1" x14ac:dyDescent="0.35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</row>
    <row r="205" spans="1:55" ht="15" customHeight="1" x14ac:dyDescent="0.35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</row>
    <row r="206" spans="1:55" ht="15" customHeight="1" x14ac:dyDescent="0.35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</row>
    <row r="207" spans="1:55" ht="15" customHeight="1" x14ac:dyDescent="0.35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</row>
    <row r="208" spans="1:55" ht="15" customHeight="1" x14ac:dyDescent="0.35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</row>
    <row r="209" spans="1:55" ht="15" customHeight="1" x14ac:dyDescent="0.35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</row>
    <row r="210" spans="1:55" ht="15" customHeight="1" x14ac:dyDescent="0.35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</row>
    <row r="211" spans="1:55" ht="15" customHeight="1" x14ac:dyDescent="0.35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</row>
    <row r="212" spans="1:55" ht="15" customHeight="1" x14ac:dyDescent="0.35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</row>
    <row r="213" spans="1:55" ht="15" customHeight="1" x14ac:dyDescent="0.35">
      <c r="A213" s="19"/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</row>
    <row r="214" spans="1:55" ht="15" customHeight="1" x14ac:dyDescent="0.35">
      <c r="A214" s="19"/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</row>
    <row r="215" spans="1:55" ht="15" customHeight="1" x14ac:dyDescent="0.35">
      <c r="A215" s="19"/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</row>
    <row r="216" spans="1:55" ht="15" customHeight="1" x14ac:dyDescent="0.35">
      <c r="A216" s="19"/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</row>
    <row r="217" spans="1:55" ht="15" customHeight="1" x14ac:dyDescent="0.35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</row>
    <row r="218" spans="1:55" ht="15" customHeight="1" x14ac:dyDescent="0.35">
      <c r="A218" s="19"/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</row>
    <row r="219" spans="1:55" ht="15" customHeight="1" x14ac:dyDescent="0.35">
      <c r="A219" s="19"/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</row>
    <row r="220" spans="1:55" ht="15" customHeight="1" x14ac:dyDescent="0.35">
      <c r="A220" s="19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</row>
    <row r="221" spans="1:55" ht="15" customHeight="1" x14ac:dyDescent="0.35">
      <c r="A221" s="19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</row>
    <row r="222" spans="1:55" ht="15" customHeight="1" x14ac:dyDescent="0.35">
      <c r="A222" s="19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</row>
    <row r="223" spans="1:55" ht="15" customHeight="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15" customHeight="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15" customHeight="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15" customHeight="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15" customHeight="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15" customHeight="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15" customHeight="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15" customHeight="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15" customHeight="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15" customHeight="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15" customHeight="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15" customHeight="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15" customHeight="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15" customHeight="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15" customHeight="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15" customHeight="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15" customHeight="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15" customHeight="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15" customHeight="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15" customHeight="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15" customHeight="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15" customHeight="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15" customHeight="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15" customHeight="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15" customHeight="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15" customHeight="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15" customHeight="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15" customHeight="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15" customHeight="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15" customHeight="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15" customHeight="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15" customHeight="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15" customHeight="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15" customHeight="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15" customHeight="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15" customHeight="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15" customHeight="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15" customHeight="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15" customHeight="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15" customHeight="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15" customHeight="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15" customHeight="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15" customHeight="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15" customHeight="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15" customHeight="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15" customHeight="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2022-01-24T07:01:46Z</dcterms:modified>
</cp:coreProperties>
</file>