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300" windowWidth="13275" windowHeight="6765" tabRatio="424" firstSheet="1" activeTab="3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<sst xmlns="http://schemas.openxmlformats.org/spreadsheetml/2006/main" count="1384" uniqueCount="664">
  <si>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</si>
  <si>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</si>
  <si>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</si>
  <si>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</si>
  <si>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</si>
  <si>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</si>
  <si>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</si>
  <si>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</si>
  <si>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</si>
  <si>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</si>
  <si>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</si>
  <si>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</si>
  <si>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</si>
  <si>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</si>
  <si>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</si>
  <si>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</si>
  <si>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</si>
  <si>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</si>
  <si>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</si>
  <si>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</si>
  <si>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</si>
  <si>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</si>
  <si>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</si>
  <si>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</si>
  <si>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</si>
  <si>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</si>
  <si>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</si>
  <si>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</si>
  <si>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</si>
  <si>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</si>
  <si>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</si>
  <si>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</si>
  <si>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</si>
  <si>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</si>
  <si>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</si>
  <si>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</si>
  <si>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</si>
  <si>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</si>
  <si>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</si>
  <si>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</si>
  <si>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</si>
  <si>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</si>
  <si>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</si>
  <si>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</si>
  <si>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</si>
  <si>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</si>
  <si>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</si>
  <si>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</si>
  <si>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</si>
  <si>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</si>
  <si>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</si>
  <si>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</si>
  <si>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</si>
  <si>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</si>
  <si>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</si>
  <si>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</si>
  <si>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</si>
  <si>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</si>
  <si>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</si>
  <si>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</si>
  <si>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</si>
  <si>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</si>
  <si>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</si>
  <si>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</si>
  <si>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</si>
  <si>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</si>
  <si>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</si>
  <si>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</si>
  <si>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</si>
  <si>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</si>
  <si>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</si>
  <si>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</si>
  <si>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</si>
  <si>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</si>
  <si>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</si>
  <si>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</si>
  <si>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</si>
  <si>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</si>
  <si>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</si>
  <si>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</si>
  <si>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</si>
  <si>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</si>
  <si>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</si>
  <si>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</si>
  <si>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</si>
  <si>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</si>
  <si>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</si>
  <si>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</si>
  <si>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</si>
  <si>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</si>
  <si>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</si>
  <si>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</si>
  <si>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</si>
  <si>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</si>
  <si>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</si>
  <si>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</si>
  <si>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</si>
  <si>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</si>
  <si>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</si>
  <si>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</si>
  <si>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</si>
  <si>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</si>
  <si>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</si>
  <si>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</si>
  <si>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</si>
  <si>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</si>
  <si>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</si>
  <si>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</si>
  <si>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</si>
  <si>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</si>
  <si>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</si>
  <si>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</si>
  <si>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</si>
  <si>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</si>
  <si>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</si>
  <si>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</si>
  <si>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</si>
  <si>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</si>
  <si>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</si>
  <si>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</si>
  <si>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</si>
  <si>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</si>
  <si>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</si>
  <si>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</si>
  <si>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</si>
  <si>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</si>
  <si>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</si>
  <si>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</si>
  <si>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</si>
  <si>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</si>
  <si>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</si>
  <si>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</si>
  <si>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</si>
  <si>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</si>
  <si>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</si>
  <si>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</si>
  <si>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</si>
  <si>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</si>
  <si>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</si>
  <si>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</si>
  <si>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</si>
  <si>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</si>
  <si>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</si>
  <si>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</si>
  <si>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</si>
  <si>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</si>
  <si>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</si>
  <si>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</si>
  <si>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</si>
  <si>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</si>
  <si>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</si>
  <si>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</si>
  <si>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</si>
  <si>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</si>
  <si>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</si>
  <si>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</si>
  <si>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</si>
  <si>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</si>
  <si>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</si>
  <si>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</si>
  <si>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</si>
  <si>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</si>
  <si>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</si>
  <si>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</si>
  <si>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</si>
  <si>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</si>
  <si>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</si>
  <si>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</si>
  <si>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</si>
  <si>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</si>
  <si>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</si>
  <si>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</si>
  <si>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</si>
  <si>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</si>
  <si>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</si>
  <si>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</si>
  <si>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</si>
  <si>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</si>
  <si>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</si>
  <si>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</si>
  <si>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</si>
  <si>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</si>
  <si>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</si>
  <si>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</si>
  <si>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</si>
  <si>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</si>
  <si>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</si>
  <si>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</si>
  <si>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</si>
  <si>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</si>
  <si>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</si>
  <si>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</si>
  <si>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</si>
  <si>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</si>
  <si>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</si>
  <si>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</si>
  <si>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</si>
  <si>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</si>
  <si>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</si>
  <si>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</si>
  <si>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</si>
  <si>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</si>
  <si>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</si>
  <si>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</si>
  <si>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</si>
  <si>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</si>
  <si>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</si>
  <si>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</si>
  <si>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</si>
  <si>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</si>
  <si>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</si>
  <si>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</si>
  <si>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</si>
  <si>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</si>
  <si>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</si>
  <si>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</si>
  <si>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</si>
  <si>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</si>
  <si>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</si>
  <si>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</si>
  <si>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</si>
  <si>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</si>
  <si>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</si>
  <si>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</si>
  <si>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</si>
  <si>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</si>
  <si>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</si>
  <si>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</si>
  <si>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</si>
  <si>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</si>
  <si>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</si>
  <si>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</si>
  <si>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</si>
  <si>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</si>
  <si>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</si>
  <si>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</si>
  <si>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</si>
  <si>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</si>
  <si>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</si>
  <si>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</si>
  <si>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</si>
  <si>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</si>
  <si>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</si>
  <si>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</si>
  <si>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</si>
  <si>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</si>
  <si>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</si>
  <si>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</si>
  <si>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</si>
  <si>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</si>
  <si>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</si>
  <si>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</si>
  <si>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</si>
  <si>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</si>
  <si>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</si>
  <si>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</si>
  <si>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</si>
  <si>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</si>
  <si>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</si>
  <si>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</si>
  <si>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</si>
  <si>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</si>
  <si>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</si>
  <si>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</si>
  <si>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</si>
  <si>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</si>
  <si>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</si>
  <si>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</si>
  <si>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</si>
  <si>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</si>
  <si>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</si>
  <si>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</si>
  <si>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</si>
  <si>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</si>
  <si>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</si>
  <si>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</si>
  <si>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</si>
  <si>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</si>
  <si>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</si>
  <si>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</si>
  <si>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</si>
  <si>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</si>
  <si>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</si>
  <si>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</si>
  <si>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</si>
  <si>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</si>
  <si>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</si>
  <si>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</si>
  <si>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</si>
  <si>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</si>
  <si>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</si>
  <si>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</si>
  <si>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</si>
  <si>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</si>
  <si>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</si>
  <si>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</si>
  <si>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</si>
  <si>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</si>
  <si>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</si>
  <si>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</si>
  <si>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</si>
  <si>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</si>
  <si>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</si>
  <si>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</si>
  <si>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</si>
  <si>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</si>
  <si>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</si>
  <si>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</si>
  <si>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</si>
  <si>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</si>
  <si>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</si>
  <si>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</si>
  <si>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</si>
  <si>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</si>
  <si>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</si>
  <si>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</si>
  <si>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</si>
  <si>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</si>
  <si>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</si>
  <si>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</si>
  <si>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</si>
  <si>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</si>
  <si>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</si>
  <si>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</si>
  <si>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</si>
  <si>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</si>
  <si>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</si>
  <si>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</si>
  <si>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</si>
  <si>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</si>
  <si>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</si>
  <si>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</si>
  <si>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</si>
  <si>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</si>
  <si>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</si>
  <si>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</si>
  <si>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</si>
  <si>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</si>
  <si>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</si>
  <si>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</si>
  <si>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</si>
  <si>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</si>
  <si>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</si>
  <si>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</si>
  <si>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</si>
  <si>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</si>
  <si>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</si>
  <si>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</si>
  <si>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</si>
  <si>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</si>
  <si>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</si>
  <si>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</si>
  <si>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</si>
  <si>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</si>
  <si>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</si>
  <si>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</si>
  <si>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</si>
  <si>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</si>
  <si>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</si>
  <si>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</si>
  <si>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</si>
  <si>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</si>
  <si>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</si>
  <si>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</si>
  <si>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</si>
  <si>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</si>
  <si>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</si>
  <si>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</si>
  <si>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</si>
  <si>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</si>
  <si>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</si>
  <si>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</si>
  <si>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</si>
  <si>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</si>
  <si>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</si>
  <si>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</si>
  <si>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</si>
  <si>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</si>
  <si>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</si>
  <si>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</si>
  <si>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</si>
  <si>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</si>
  <si>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</si>
  <si>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</si>
  <si>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</si>
  <si>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</si>
  <si>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</si>
  <si>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</si>
  <si>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</si>
  <si>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</si>
  <si>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</si>
  <si>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</si>
  <si>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</si>
  <si>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</si>
  <si>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</si>
  <si>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</si>
  <si>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</si>
  <si>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</si>
  <si>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</si>
  <si>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</si>
  <si>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</si>
  <si>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</si>
  <si>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</si>
  <si>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</si>
  <si>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</si>
  <si>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</si>
  <si>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</si>
  <si>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</si>
  <si>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</si>
  <si>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</si>
  <si>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</si>
  <si>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</si>
  <si>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</si>
  <si>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</si>
  <si>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</si>
  <si>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</si>
  <si>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</si>
  <si>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</si>
  <si>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</si>
  <si>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</si>
  <si>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</si>
  <si>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</si>
  <si>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</si>
  <si>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</si>
  <si>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</si>
  <si>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</si>
  <si>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</si>
  <si>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</si>
  <si>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</si>
  <si>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</si>
  <si>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</si>
  <si>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</si>
  <si>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</si>
  <si>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</si>
  <si>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</si>
  <si>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</si>
  <si>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</si>
  <si>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</si>
  <si>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</si>
  <si>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</si>
  <si>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</si>
  <si>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</si>
  <si>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</si>
  <si>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</si>
  <si>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</si>
  <si>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</si>
  <si>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</si>
  <si>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</si>
  <si>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</si>
  <si>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</si>
  <si>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</si>
  <si>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</si>
  <si>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</si>
  <si>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</si>
  <si>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</si>
  <si>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</si>
  <si>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</si>
  <si>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</si>
  <si>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</si>
  <si>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</si>
  <si>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</si>
  <si>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</si>
  <si>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</si>
  <si>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</si>
  <si>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</si>
  <si>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</si>
  <si>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</si>
  <si>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</si>
  <si>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</si>
  <si>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</si>
  <si>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</si>
  <si>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</si>
  <si>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</si>
  <si>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</si>
  <si>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</si>
  <si>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</si>
  <si>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</si>
  <si>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</si>
  <si>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</si>
  <si>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</si>
  <si>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</si>
  <si>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</si>
  <si>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</si>
  <si>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</si>
  <si>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</si>
  <si>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</si>
  <si>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</si>
  <si>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</si>
  <si>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</si>
  <si>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</si>
  <si>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</si>
  <si>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</si>
  <si>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</si>
  <si>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</si>
  <si>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</si>
  <si>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</si>
  <si>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</si>
  <si>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</si>
  <si>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</si>
  <si>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</si>
  <si>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</si>
  <si>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</si>
  <si>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</si>
  <si>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</si>
  <si>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</si>
  <si>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</si>
  <si>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</si>
  <si>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</si>
  <si>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</si>
  <si>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</si>
  <si>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</si>
  <si>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</si>
  <si>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</si>
  <si>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</si>
  <si>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</si>
  <si>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</si>
  <si>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</si>
  <si>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</si>
  <si>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</si>
  <si>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</si>
  <si>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</si>
  <si>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</si>
  <si>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</si>
  <si>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</si>
  <si>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</si>
  <si>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</si>
  <si>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</si>
  <si>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</si>
  <si>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</si>
  <si>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</si>
  <si>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</si>
  <si>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</si>
  <si>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</si>
  <si>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</si>
  <si>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</si>
  <si>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</si>
  <si>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</si>
  <si>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</si>
  <si>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</si>
  <si>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</si>
  <si>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</si>
  <si>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</si>
  <si>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</si>
  <si>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</si>
  <si>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</si>
  <si>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</si>
  <si>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</si>
  <si>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</si>
  <si>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</si>
  <si>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</si>
  <si>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</si>
  <si>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</si>
  <si>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</si>
  <si>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</si>
  <si>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</si>
  <si>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</si>
  <si>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</si>
  <si>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</si>
  <si>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</si>
  <si>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</si>
  <si>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</si>
  <si>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</si>
  <si>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</si>
  <si>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</si>
  <si>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</si>
  <si>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</si>
  <si>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</si>
  <si>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</si>
  <si>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</si>
  <si>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</si>
  <si>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</si>
  <si>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</si>
  <si>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</si>
  <si>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</si>
  <si>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</si>
  <si>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</si>
  <si>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</si>
  <si>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</si>
  <si>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</si>
  <si>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</si>
  <si>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</si>
  <si>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</si>
  <si>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</si>
  <si>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</si>
  <si>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</si>
  <si>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</si>
  <si>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</si>
  <si>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</si>
  <si>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</si>
  <si>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</si>
  <si>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</si>
  <si>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</si>
  <si>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</si>
  <si>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</si>
  <si>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</si>
  <si>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</si>
  <si>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</si>
  <si>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</si>
  <si>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</si>
  <si>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</si>
  <si>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</si>
  <si>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</si>
  <si>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</si>
  <si>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</si>
  <si>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</si>
  <si>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</si>
  <si>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</si>
  <si>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</si>
  <si>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</si>
  <si>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</si>
  <si>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</si>
  <si>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</si>
  <si>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</si>
  <si>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</si>
  <si>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</si>
  <si>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</si>
  <si>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</si>
  <si>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</si>
  <si>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</si>
  <si>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</si>
  <si>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</si>
  <si>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</si>
  <si>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</si>
  <si>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</si>
  <si>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</si>
  <si>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</si>
  <si>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</si>
  <si>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</si>
  <si>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</si>
  <si>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</si>
  <si>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</si>
  <si>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</si>
  <si>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</si>
  <si>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</si>
  <si>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</si>
  <si>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</si>
  <si>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</si>
  <si>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</si>
  <si>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</si>
  <si>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</si>
  <si>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</si>
  <si>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</si>
  <si>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</si>
  <si>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</si>
  <si>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</si>
  <si>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</si>
  <si>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</si>
  <si>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</si>
  <si>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</si>
  <si>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</si>
  <si>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</si>
  <si>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</si>
  <si>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</si>
  <si>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</si>
  <si>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</si>
  <si>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72</t>
  </si>
  <si>
    <t>Melioidosis</t>
  </si>
  <si>
    <t>Syphilis</t>
  </si>
  <si>
    <t>32</t>
  </si>
  <si>
    <t>Tuberculosis,total(32-34)</t>
  </si>
  <si>
    <t>มกราคม ถึง 5 กุมภาพันธ์  ๒๕๖๕</t>
  </si>
  <si>
    <t>กุมภาพันธ์  ๒๕๖๕</t>
  </si>
  <si>
    <t>38</t>
  </si>
  <si>
    <t>Gonorrhoea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</si>
</sst>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1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1" fillId="4" borderId="3" xfId="0" applyFont="1" applyFill="1" applyBorder="1"/>
    <xf numFmtId="2" fontId="11" fillId="4" borderId="3" xfId="0" applyNumberFormat="1" applyFont="1" applyFill="1" applyBorder="1"/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9" fillId="11" borderId="3" xfId="0" applyNumberFormat="1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K6" sqref="K6"/>
    </sheetView>
  </sheetViews>
  <sheetFormatPr defaultRowHeight="21.7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21.75" customHeight="1" x14ac:dyDescent="0.35">
      <c r="A1" s="71" t="s">
        <v>559</v>
      </c>
      <c r="B1" s="71"/>
      <c r="C1" s="71"/>
      <c r="D1" s="71"/>
      <c r="E1" s="71"/>
      <c r="F1" s="71"/>
      <c r="G1" s="71"/>
      <c r="H1" s="71"/>
    </row>
    <row r="2" spans="1:8" ht="21.75" customHeight="1" x14ac:dyDescent="0.35">
      <c r="A2" s="72" t="s">
        <v>660</v>
      </c>
      <c r="B2" s="71"/>
      <c r="C2" s="71"/>
      <c r="D2" s="71"/>
      <c r="E2" s="71"/>
      <c r="F2" s="71"/>
      <c r="G2" s="71"/>
      <c r="H2" s="71"/>
    </row>
    <row r="3" spans="1:8" ht="15" customHeight="1" x14ac:dyDescent="0.35">
      <c r="A3" s="2"/>
      <c r="B3" s="2"/>
      <c r="C3" s="2"/>
      <c r="D3" s="2"/>
      <c r="E3" s="2"/>
      <c r="F3" s="2"/>
      <c r="G3" s="2"/>
      <c r="H3" s="2"/>
    </row>
    <row r="4" spans="1:8" ht="15" customHeight="1" x14ac:dyDescent="0.35">
      <c r="A4" s="2"/>
      <c r="B4" s="2"/>
      <c r="C4" s="2"/>
      <c r="D4" s="2"/>
      <c r="E4" s="2"/>
      <c r="F4" s="2"/>
      <c r="G4" s="2"/>
      <c r="H4" s="2"/>
    </row>
    <row r="5" spans="1:8" ht="17.25" customHeight="1" x14ac:dyDescent="0.35">
      <c r="A5" s="3" t="s">
        <v>560</v>
      </c>
      <c r="B5" s="3" t="s">
        <v>561</v>
      </c>
      <c r="C5" s="73" t="s">
        <v>654</v>
      </c>
      <c r="D5" s="73"/>
      <c r="E5" s="73"/>
      <c r="F5" s="74" t="s">
        <v>661</v>
      </c>
      <c r="G5" s="74"/>
      <c r="H5" s="74"/>
    </row>
    <row r="6" spans="1:8" ht="17.2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7.25" customHeight="1" x14ac:dyDescent="0.35">
      <c r="A7" s="13">
        <v>1</v>
      </c>
      <c r="B7" s="14" t="s">
        <v>563</v>
      </c>
      <c r="C7" s="57">
        <f>SUM(Qreportintime!C3:C25)</f>
        <v>968</v>
      </c>
      <c r="D7" s="57">
        <f>SUM(Qreportintime!D3:D25)</f>
        <v>610</v>
      </c>
      <c r="E7" s="58">
        <f t="shared" ref="E7:E29" si="0">(D7*100)/(D7+C7)</f>
        <v>38.656527249683144</v>
      </c>
      <c r="F7" s="57">
        <f>SUM(Qreportintime!F3:F25)</f>
        <v>147</v>
      </c>
      <c r="G7" s="57">
        <f>SUM(Qreportintime!G3:G25)</f>
        <v>158</v>
      </c>
      <c r="H7" s="58">
        <f t="shared" ref="H7:H29" si="1">(G7*100)/(G7+F7)</f>
        <v>51.803278688524593</v>
      </c>
    </row>
    <row r="8" spans="1:8" ht="17.2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158</v>
      </c>
      <c r="E8" s="9">
        <f t="shared" si="0"/>
        <v>100</v>
      </c>
      <c r="F8" s="8">
        <f>SUM(Qreportintime!F26:F32)</f>
        <v>0</v>
      </c>
      <c r="G8" s="8">
        <f>SUM(Qreportintime!G26:G32)</f>
        <v>12</v>
      </c>
      <c r="H8" s="9">
        <f t="shared" si="1"/>
        <v>100</v>
      </c>
    </row>
    <row r="9" spans="1:8" ht="17.25" customHeight="1" x14ac:dyDescent="0.35">
      <c r="A9" s="79">
        <v>3</v>
      </c>
      <c r="B9" s="80" t="s">
        <v>39</v>
      </c>
      <c r="C9" s="81">
        <f>SUM(Qreportintime!C33:C50)</f>
        <v>66</v>
      </c>
      <c r="D9" s="81">
        <f>SUM(Qreportintime!D33:D50)</f>
        <v>353</v>
      </c>
      <c r="E9" s="82">
        <f t="shared" si="0"/>
        <v>84.248210023866349</v>
      </c>
      <c r="F9" s="59">
        <f>SUM(Qreportintime!F33:F50)</f>
        <v>16</v>
      </c>
      <c r="G9" s="59">
        <f>SUM(Qreportintime!G33:G50)</f>
        <v>51</v>
      </c>
      <c r="H9" s="60">
        <f t="shared" si="1"/>
        <v>76.119402985074629</v>
      </c>
    </row>
    <row r="10" spans="1:8" ht="17.25" customHeight="1" x14ac:dyDescent="0.35">
      <c r="A10" s="10">
        <v>4</v>
      </c>
      <c r="B10" s="11" t="s">
        <v>564</v>
      </c>
      <c r="C10" s="8">
        <f>SUM(Qreportintime!C51:C87)</f>
        <v>0</v>
      </c>
      <c r="D10" s="8">
        <f>SUM(Qreportintime!D51:D87)</f>
        <v>349</v>
      </c>
      <c r="E10" s="9">
        <f t="shared" si="0"/>
        <v>100</v>
      </c>
      <c r="F10" s="15">
        <f>SUM(Qreportintime!F51:F87)</f>
        <v>0</v>
      </c>
      <c r="G10" s="15">
        <f>SUM(Qreportintime!G51:G87)</f>
        <v>0</v>
      </c>
      <c r="H10" s="16" t="e">
        <f t="shared" si="1"/>
        <v>#DIV/0!</v>
      </c>
    </row>
    <row r="11" spans="1:8" ht="17.25" customHeight="1" x14ac:dyDescent="0.35">
      <c r="A11" s="10">
        <v>5</v>
      </c>
      <c r="B11" s="11" t="s">
        <v>67</v>
      </c>
      <c r="C11" s="8">
        <f>SUM(Qreportintime!C88:C115)</f>
        <v>4</v>
      </c>
      <c r="D11" s="8">
        <f>SUM(Qreportintime!D88:D115)</f>
        <v>354</v>
      </c>
      <c r="E11" s="9">
        <f t="shared" si="0"/>
        <v>98.882681564245814</v>
      </c>
      <c r="F11" s="8">
        <f>SUM(Qreportintime!F88:F115)</f>
        <v>3</v>
      </c>
      <c r="G11" s="8">
        <f>SUM(Qreportintime!G88:G115)</f>
        <v>55</v>
      </c>
      <c r="H11" s="9">
        <f t="shared" si="1"/>
        <v>94.827586206896555</v>
      </c>
    </row>
    <row r="12" spans="1:8" ht="17.25" customHeight="1" x14ac:dyDescent="0.35">
      <c r="A12" s="10">
        <v>6</v>
      </c>
      <c r="B12" s="11" t="s">
        <v>350</v>
      </c>
      <c r="C12" s="12">
        <f>SUM(Qreportintime!C116:C123)</f>
        <v>13</v>
      </c>
      <c r="D12" s="12">
        <f>SUM(Qreportintime!D116:D123)</f>
        <v>172</v>
      </c>
      <c r="E12" s="9">
        <f t="shared" si="0"/>
        <v>92.972972972972968</v>
      </c>
      <c r="F12" s="12">
        <f>SUM(Qreportintime!F116:F123)</f>
        <v>0</v>
      </c>
      <c r="G12" s="12">
        <f>SUM(Qreportintime!G116:G123)</f>
        <v>17</v>
      </c>
      <c r="H12" s="9">
        <f t="shared" si="1"/>
        <v>100</v>
      </c>
    </row>
    <row r="13" spans="1:8" ht="17.25" customHeight="1" x14ac:dyDescent="0.35">
      <c r="A13" s="10">
        <v>7</v>
      </c>
      <c r="B13" s="11" t="s">
        <v>282</v>
      </c>
      <c r="C13" s="8">
        <f>SUM(Qreportintime!C124:C137)</f>
        <v>8</v>
      </c>
      <c r="D13" s="8">
        <f>[1]Qreportintime!D146</f>
        <v>2874</v>
      </c>
      <c r="E13" s="9">
        <f t="shared" si="0"/>
        <v>99.722414989590561</v>
      </c>
      <c r="F13" s="8">
        <f>SUM(Qreportintime!F124:F137)</f>
        <v>0</v>
      </c>
      <c r="G13" s="8">
        <f>[1]Qreportintime!G146</f>
        <v>491</v>
      </c>
      <c r="H13" s="9">
        <f t="shared" si="1"/>
        <v>100</v>
      </c>
    </row>
    <row r="14" spans="1:8" ht="17.25" customHeight="1" x14ac:dyDescent="0.35">
      <c r="A14" s="21">
        <v>8</v>
      </c>
      <c r="B14" s="22" t="s">
        <v>69</v>
      </c>
      <c r="C14" s="59">
        <f>SUM(Qreportintime!C138:C158)</f>
        <v>142</v>
      </c>
      <c r="D14" s="59">
        <f>SUM(Qreportintime!D138:D158)</f>
        <v>440</v>
      </c>
      <c r="E14" s="60">
        <f t="shared" si="0"/>
        <v>75.601374570446737</v>
      </c>
      <c r="F14" s="15">
        <f>SUM(Qreportintime!F138:F158)</f>
        <v>0</v>
      </c>
      <c r="G14" s="15">
        <f>SUM(Qreportintime!G138:G158)</f>
        <v>0</v>
      </c>
      <c r="H14" s="16" t="e">
        <f t="shared" si="1"/>
        <v>#DIV/0!</v>
      </c>
    </row>
    <row r="15" spans="1:8" ht="17.25" customHeight="1" x14ac:dyDescent="0.35">
      <c r="A15" s="10">
        <v>9</v>
      </c>
      <c r="B15" s="11" t="s">
        <v>390</v>
      </c>
      <c r="C15" s="8">
        <f>SUM(Qreportintime!C159:C173)</f>
        <v>35</v>
      </c>
      <c r="D15" s="8">
        <f>SUM(Qreportintime!D159:D173)</f>
        <v>214</v>
      </c>
      <c r="E15" s="9">
        <f t="shared" si="0"/>
        <v>85.943775100401609</v>
      </c>
      <c r="F15" s="83">
        <f>SUM(Qreportintime!F159:F173)</f>
        <v>18</v>
      </c>
      <c r="G15" s="83">
        <f>SUM(Qreportintime!G159:G173)</f>
        <v>23</v>
      </c>
      <c r="H15" s="84">
        <f t="shared" si="1"/>
        <v>56.097560975609753</v>
      </c>
    </row>
    <row r="16" spans="1:8" ht="17.25" customHeight="1" x14ac:dyDescent="0.35">
      <c r="A16" s="10">
        <v>10</v>
      </c>
      <c r="B16" s="11" t="s">
        <v>565</v>
      </c>
      <c r="C16" s="8">
        <f>SUM(Qreportintime!C174:C195)</f>
        <v>26</v>
      </c>
      <c r="D16" s="8">
        <f>SUM(Qreportintime!D174:D195)</f>
        <v>224</v>
      </c>
      <c r="E16" s="9">
        <f t="shared" si="0"/>
        <v>89.6</v>
      </c>
      <c r="F16" s="8">
        <f>SUM(Qreportintime!F174:F195)</f>
        <v>0</v>
      </c>
      <c r="G16" s="8">
        <f>SUM(Qreportintime!G174:G195)</f>
        <v>39</v>
      </c>
      <c r="H16" s="9">
        <f t="shared" si="1"/>
        <v>100</v>
      </c>
    </row>
    <row r="17" spans="1:8" ht="17.2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65</v>
      </c>
      <c r="E17" s="9">
        <f t="shared" si="0"/>
        <v>100</v>
      </c>
      <c r="F17" s="8">
        <f>SUM(Qreportintime!F196:F198)</f>
        <v>0</v>
      </c>
      <c r="G17" s="8">
        <f>SUM(Qreportintime!G196:G198)</f>
        <v>9</v>
      </c>
      <c r="H17" s="9">
        <f t="shared" si="1"/>
        <v>100</v>
      </c>
    </row>
    <row r="18" spans="1:8" ht="17.2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22</v>
      </c>
      <c r="E18" s="9">
        <f t="shared" si="0"/>
        <v>100</v>
      </c>
      <c r="F18" s="15">
        <f>SUM(Qreportintime!F199:F207)</f>
        <v>0</v>
      </c>
      <c r="G18" s="15">
        <f>SUM(Qreportintime!G199:G207)</f>
        <v>0</v>
      </c>
      <c r="H18" s="16" t="e">
        <f t="shared" si="1"/>
        <v>#DIV/0!</v>
      </c>
    </row>
    <row r="19" spans="1:8" ht="17.2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312</v>
      </c>
      <c r="E19" s="9">
        <f t="shared" si="0"/>
        <v>100</v>
      </c>
      <c r="F19" s="8">
        <f>SUM(Qreportintime!F208:F216)</f>
        <v>0</v>
      </c>
      <c r="G19" s="8">
        <f>SUM(Qreportintime!G208:G216)</f>
        <v>45</v>
      </c>
      <c r="H19" s="9">
        <f t="shared" si="1"/>
        <v>100</v>
      </c>
    </row>
    <row r="20" spans="1:8" ht="17.25" customHeight="1" x14ac:dyDescent="0.35">
      <c r="A20" s="10">
        <v>14</v>
      </c>
      <c r="B20" s="11" t="s">
        <v>408</v>
      </c>
      <c r="C20" s="8">
        <f>SUM(Qreportintime!C217:C225)</f>
        <v>1</v>
      </c>
      <c r="D20" s="8">
        <f>SUM(Qreportintime!D217:D225)</f>
        <v>90</v>
      </c>
      <c r="E20" s="9">
        <f t="shared" si="0"/>
        <v>98.901098901098905</v>
      </c>
      <c r="F20" s="15">
        <f>SUM(Qreportintime!F217:F225)</f>
        <v>0</v>
      </c>
      <c r="G20" s="15">
        <f>SUM(Qreportintime!G217:G225)</f>
        <v>0</v>
      </c>
      <c r="H20" s="16" t="e">
        <f t="shared" si="1"/>
        <v>#DIV/0!</v>
      </c>
    </row>
    <row r="21" spans="1:8" ht="17.25" customHeight="1" x14ac:dyDescent="0.35">
      <c r="A21" s="10">
        <v>15</v>
      </c>
      <c r="B21" s="11" t="s">
        <v>238</v>
      </c>
      <c r="C21" s="8">
        <f>SUM(Qreportintime!C226:C233)</f>
        <v>39</v>
      </c>
      <c r="D21" s="8">
        <f>SUM(Qreportintime!D226:D233)</f>
        <v>218</v>
      </c>
      <c r="E21" s="9">
        <f>(D21*100)/(D21+C21)</f>
        <v>84.824902723735406</v>
      </c>
      <c r="F21" s="83">
        <f>SUM(Qreportintime!F226:F233)</f>
        <v>11</v>
      </c>
      <c r="G21" s="83">
        <f>SUM(Qreportintime!G226:G233)</f>
        <v>15</v>
      </c>
      <c r="H21" s="84">
        <f t="shared" si="1"/>
        <v>57.692307692307693</v>
      </c>
    </row>
    <row r="22" spans="1:8" ht="17.2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196</v>
      </c>
      <c r="E22" s="39">
        <f t="shared" si="0"/>
        <v>100</v>
      </c>
      <c r="F22" s="38">
        <f>SUM(Qreportintime!F234:F242)</f>
        <v>0</v>
      </c>
      <c r="G22" s="38">
        <f>SUM(Qreportintime!G234:G242)</f>
        <v>22</v>
      </c>
      <c r="H22" s="39">
        <f t="shared" si="1"/>
        <v>100</v>
      </c>
    </row>
    <row r="23" spans="1:8" ht="17.25" customHeight="1" x14ac:dyDescent="0.35">
      <c r="A23" s="10">
        <v>17</v>
      </c>
      <c r="B23" s="11" t="s">
        <v>358</v>
      </c>
      <c r="C23" s="8">
        <f>SUM(Qreportintime!C243:C253)</f>
        <v>1</v>
      </c>
      <c r="D23" s="8">
        <f>SUM(Qreportintime!D243:D253)</f>
        <v>222</v>
      </c>
      <c r="E23" s="9">
        <f t="shared" si="0"/>
        <v>99.551569506726452</v>
      </c>
      <c r="F23" s="8">
        <f>SUM(Qreportintime!F243:F253)</f>
        <v>0</v>
      </c>
      <c r="G23" s="8">
        <f>SUM(Qreportintime!G243:G253)</f>
        <v>51</v>
      </c>
      <c r="H23" s="9">
        <f t="shared" si="1"/>
        <v>100</v>
      </c>
    </row>
    <row r="24" spans="1:8" ht="17.2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26</v>
      </c>
      <c r="E24" s="9">
        <f t="shared" si="0"/>
        <v>92.857142857142861</v>
      </c>
      <c r="F24" s="54">
        <f>SUM(Qreportintime!F254:F258)</f>
        <v>1</v>
      </c>
      <c r="G24" s="54">
        <f>SUM(Qreportintime!G254:G258)</f>
        <v>6</v>
      </c>
      <c r="H24" s="55">
        <f t="shared" si="1"/>
        <v>85.714285714285708</v>
      </c>
    </row>
    <row r="25" spans="1:8" ht="17.25" customHeight="1" x14ac:dyDescent="0.35">
      <c r="A25" s="13">
        <v>19</v>
      </c>
      <c r="B25" s="14" t="s">
        <v>278</v>
      </c>
      <c r="C25" s="15">
        <f>SUM(Qreportintime!C259:C266)</f>
        <v>100</v>
      </c>
      <c r="D25" s="15">
        <f>SUM(Qreportintime!D259:D266)</f>
        <v>166</v>
      </c>
      <c r="E25" s="16">
        <f t="shared" si="0"/>
        <v>62.406015037593988</v>
      </c>
      <c r="F25" s="8">
        <f>SUM(Qreportintime!F259:F266)</f>
        <v>0</v>
      </c>
      <c r="G25" s="8">
        <f>SUM(Qreportintime!G259:G266)</f>
        <v>31</v>
      </c>
      <c r="H25" s="9">
        <f t="shared" si="1"/>
        <v>100</v>
      </c>
    </row>
    <row r="26" spans="1:8" ht="17.25" customHeight="1" x14ac:dyDescent="0.35">
      <c r="A26" s="10">
        <v>20</v>
      </c>
      <c r="B26" s="11" t="s">
        <v>317</v>
      </c>
      <c r="C26" s="8">
        <f>SUM(Qreportintime!C267:C273)</f>
        <v>0</v>
      </c>
      <c r="D26" s="8">
        <f>SUM(Qreportintime!D267:D273)</f>
        <v>23</v>
      </c>
      <c r="E26" s="9">
        <f t="shared" si="0"/>
        <v>100</v>
      </c>
      <c r="F26" s="8">
        <f>SUM(Qreportintime!F267:F273)</f>
        <v>0</v>
      </c>
      <c r="G26" s="8">
        <f>SUM(Qreportintime!G274:G283)</f>
        <v>9</v>
      </c>
      <c r="H26" s="9">
        <f t="shared" si="1"/>
        <v>100</v>
      </c>
    </row>
    <row r="27" spans="1:8" ht="17.25" customHeight="1" x14ac:dyDescent="0.35">
      <c r="A27" s="13">
        <v>21</v>
      </c>
      <c r="B27" s="14" t="s">
        <v>566</v>
      </c>
      <c r="C27" s="15">
        <f>SUM(Qreportintime!C274:C282)</f>
        <v>72</v>
      </c>
      <c r="D27" s="15">
        <f>SUM(Qreportintime!D274:D282)</f>
        <v>45</v>
      </c>
      <c r="E27" s="16">
        <f t="shared" si="0"/>
        <v>38.46153846153846</v>
      </c>
      <c r="F27" s="15">
        <f>SUM(Qreportintime!F274:F282)</f>
        <v>71</v>
      </c>
      <c r="G27" s="15">
        <f>SUM(Qreportintime!G274:G282)</f>
        <v>9</v>
      </c>
      <c r="H27" s="16">
        <f t="shared" si="1"/>
        <v>11.25</v>
      </c>
    </row>
    <row r="28" spans="1:8" ht="17.25" customHeight="1" x14ac:dyDescent="0.35">
      <c r="A28" s="13">
        <v>22</v>
      </c>
      <c r="B28" s="14" t="s">
        <v>414</v>
      </c>
      <c r="C28" s="15">
        <f>SUM(Qreportintime!C283:C289)</f>
        <v>0</v>
      </c>
      <c r="D28" s="15">
        <f>SUM(Qreportintime!D283:D289)</f>
        <v>0</v>
      </c>
      <c r="E28" s="16" t="e">
        <f t="shared" si="0"/>
        <v>#DIV/0!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7.25" customHeight="1" x14ac:dyDescent="0.35">
      <c r="A29" s="75" t="s">
        <v>567</v>
      </c>
      <c r="B29" s="76"/>
      <c r="C29" s="61">
        <f>Qreportintime!C290</f>
        <v>1477</v>
      </c>
      <c r="D29" s="61">
        <f>Qreportintime!D290</f>
        <v>4385</v>
      </c>
      <c r="E29" s="63">
        <f t="shared" si="0"/>
        <v>74.803821221426134</v>
      </c>
      <c r="F29" s="61">
        <f>Qreportintime!F290</f>
        <v>233</v>
      </c>
      <c r="G29" s="61">
        <f>Qreportintime!G290</f>
        <v>559</v>
      </c>
      <c r="H29" s="62">
        <f t="shared" si="1"/>
        <v>70.580808080808083</v>
      </c>
    </row>
    <row r="30" spans="1:8" ht="17.25" customHeight="1" x14ac:dyDescent="0.35"/>
    <row r="31" spans="1:8" ht="21.7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E14" sqref="E14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/>
      <c r="D3" s="44"/>
      <c r="E3" s="45" t="e">
        <f t="shared" si="0"/>
        <v>#DIV/0!</v>
      </c>
      <c r="F3" s="43">
        <v>34</v>
      </c>
      <c r="G3" s="43">
        <v>6</v>
      </c>
      <c r="H3" s="45">
        <f>(G3*100)/(G3+F3)</f>
        <v>15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959</v>
      </c>
      <c r="D5" s="44">
        <v>563</v>
      </c>
      <c r="E5" s="45">
        <f t="shared" si="0"/>
        <v>36.990801576872535</v>
      </c>
      <c r="F5" s="43">
        <v>113</v>
      </c>
      <c r="G5" s="43">
        <v>144</v>
      </c>
      <c r="H5" s="45">
        <f t="shared" si="1"/>
        <v>56.031128404669261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6</v>
      </c>
      <c r="E6" s="45">
        <f t="shared" si="0"/>
        <v>66.666666666666671</v>
      </c>
      <c r="G6" s="43">
        <v>1</v>
      </c>
      <c r="H6" s="45">
        <f t="shared" si="1"/>
        <v>100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/>
      <c r="E7" s="45">
        <f t="shared" si="0"/>
        <v>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G9" s="43">
        <v>1</v>
      </c>
      <c r="H9" s="45">
        <f t="shared" si="1"/>
        <v>100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/>
      <c r="D13" s="46"/>
      <c r="E13" s="45" t="e">
        <f t="shared" si="0"/>
        <v>#DIV/0!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4</v>
      </c>
      <c r="E14" s="45">
        <f t="shared" si="0"/>
        <v>100</v>
      </c>
      <c r="G14" s="43">
        <v>1</v>
      </c>
      <c r="H14" s="45">
        <f t="shared" si="1"/>
        <v>100</v>
      </c>
    </row>
    <row r="15" spans="1:8" ht="18" customHeight="1" x14ac:dyDescent="0.2">
      <c r="A15" s="52" t="s">
        <v>20</v>
      </c>
      <c r="B15" s="52" t="s">
        <v>21</v>
      </c>
      <c r="C15" s="44">
        <v>1</v>
      </c>
      <c r="D15" s="44">
        <v>7</v>
      </c>
      <c r="E15" s="45">
        <f t="shared" si="0"/>
        <v>87.5</v>
      </c>
      <c r="G15" s="43">
        <v>1</v>
      </c>
      <c r="H15" s="45">
        <f t="shared" si="1"/>
        <v>100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1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16</v>
      </c>
      <c r="E18" s="45">
        <f t="shared" si="0"/>
        <v>88.888888888888886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G23" s="43">
        <v>3</v>
      </c>
      <c r="H23" s="45">
        <f t="shared" si="1"/>
        <v>100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G25" s="43">
        <v>1</v>
      </c>
      <c r="H25" s="45">
        <f t="shared" si="1"/>
        <v>100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138</v>
      </c>
      <c r="E26" s="45">
        <f t="shared" si="0"/>
        <v>100</v>
      </c>
      <c r="G26" s="43">
        <v>12</v>
      </c>
      <c r="H26" s="45">
        <f t="shared" si="1"/>
        <v>100</v>
      </c>
    </row>
    <row r="27" spans="1:8" ht="18" customHeight="1" x14ac:dyDescent="0.3">
      <c r="A27" s="52" t="s">
        <v>300</v>
      </c>
      <c r="B27" s="52" t="s">
        <v>301</v>
      </c>
      <c r="C27" s="46"/>
      <c r="D27" s="44"/>
      <c r="E27" s="45" t="e">
        <f t="shared" si="0"/>
        <v>#DIV/0!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6</v>
      </c>
      <c r="E28" s="45">
        <f t="shared" si="0"/>
        <v>100</v>
      </c>
      <c r="H28" s="45" t="e">
        <f t="shared" si="1"/>
        <v>#DIV/0!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1</v>
      </c>
      <c r="E29" s="45">
        <f t="shared" si="0"/>
        <v>100</v>
      </c>
      <c r="H29" s="45" t="e">
        <f t="shared" si="1"/>
        <v>#DIV/0!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13</v>
      </c>
      <c r="E30" s="45">
        <f t="shared" si="0"/>
        <v>100</v>
      </c>
      <c r="H30" s="45" t="e">
        <f t="shared" si="1"/>
        <v>#DIV/0!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H31" s="45" t="e">
        <f t="shared" si="1"/>
        <v>#DIV/0!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H32" s="45" t="e">
        <f t="shared" si="1"/>
        <v>#DIV/0!</v>
      </c>
    </row>
    <row r="33" spans="1:8" ht="18" customHeight="1" x14ac:dyDescent="0.2">
      <c r="A33" s="52" t="s">
        <v>38</v>
      </c>
      <c r="B33" s="52" t="s">
        <v>39</v>
      </c>
      <c r="C33" s="44">
        <v>66</v>
      </c>
      <c r="D33" s="44">
        <v>169</v>
      </c>
      <c r="E33" s="45">
        <f t="shared" si="0"/>
        <v>71.914893617021278</v>
      </c>
      <c r="F33" s="43">
        <v>16</v>
      </c>
      <c r="G33" s="43">
        <v>21</v>
      </c>
      <c r="H33" s="45">
        <f t="shared" si="1"/>
        <v>56.756756756756758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1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9</v>
      </c>
      <c r="E35" s="45">
        <f t="shared" si="0"/>
        <v>100</v>
      </c>
      <c r="G35" s="43">
        <v>3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H36" s="45" t="e">
        <f t="shared" si="1"/>
        <v>#DIV/0!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15</v>
      </c>
      <c r="E37" s="45">
        <f t="shared" si="0"/>
        <v>100</v>
      </c>
      <c r="G37" s="43">
        <v>5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5</v>
      </c>
      <c r="E38" s="45">
        <f t="shared" si="0"/>
        <v>100</v>
      </c>
      <c r="G38" s="43">
        <v>1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19</v>
      </c>
      <c r="E39" s="45">
        <f t="shared" si="0"/>
        <v>100</v>
      </c>
      <c r="G39" s="43">
        <v>4</v>
      </c>
      <c r="H39" s="45">
        <f t="shared" si="1"/>
        <v>100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5</v>
      </c>
      <c r="E40" s="45">
        <f t="shared" si="0"/>
        <v>100</v>
      </c>
      <c r="H40" s="45" t="e">
        <f t="shared" si="1"/>
        <v>#DIV/0!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26</v>
      </c>
      <c r="E41" s="45">
        <f t="shared" si="0"/>
        <v>100</v>
      </c>
      <c r="H41" s="45" t="e">
        <f t="shared" si="1"/>
        <v>#DIV/0!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H42" s="45" t="e">
        <f t="shared" si="1"/>
        <v>#DIV/0!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6</v>
      </c>
      <c r="E43" s="45">
        <f t="shared" si="0"/>
        <v>100</v>
      </c>
      <c r="H43" s="45" t="e">
        <f t="shared" si="1"/>
        <v>#DIV/0!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</v>
      </c>
      <c r="E44" s="45">
        <f t="shared" si="0"/>
        <v>100</v>
      </c>
      <c r="H44" s="45" t="e">
        <f t="shared" si="1"/>
        <v>#DIV/0!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5</v>
      </c>
      <c r="E45" s="45">
        <f t="shared" si="0"/>
        <v>100</v>
      </c>
      <c r="H45" s="45" t="e">
        <f t="shared" si="1"/>
        <v>#DIV/0!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H46" s="45" t="e">
        <f t="shared" si="1"/>
        <v>#DIV/0!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4</v>
      </c>
      <c r="E47" s="45">
        <f t="shared" si="0"/>
        <v>100</v>
      </c>
      <c r="H47" s="45" t="e">
        <f t="shared" si="1"/>
        <v>#DIV/0!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21</v>
      </c>
      <c r="E48" s="45">
        <f t="shared" si="0"/>
        <v>100</v>
      </c>
      <c r="H48" s="45" t="e">
        <f t="shared" si="1"/>
        <v>#DIV/0!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16</v>
      </c>
      <c r="E49" s="45">
        <f t="shared" si="0"/>
        <v>100</v>
      </c>
      <c r="G49" s="43">
        <v>15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8</v>
      </c>
      <c r="E50" s="45">
        <f t="shared" si="0"/>
        <v>100</v>
      </c>
      <c r="G50" s="43">
        <v>2</v>
      </c>
      <c r="H50" s="45">
        <f t="shared" si="1"/>
        <v>100</v>
      </c>
    </row>
    <row r="51" spans="1:8" ht="18" customHeight="1" x14ac:dyDescent="0.2">
      <c r="A51" s="52" t="s">
        <v>34</v>
      </c>
      <c r="B51" s="52" t="s">
        <v>35</v>
      </c>
      <c r="C51" s="44"/>
      <c r="D51" s="44">
        <v>349</v>
      </c>
      <c r="E51" s="45">
        <f t="shared" si="0"/>
        <v>100</v>
      </c>
      <c r="H51" s="45" t="e">
        <f t="shared" si="1"/>
        <v>#DIV/0!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/>
      <c r="D53" s="44"/>
      <c r="E53" s="45" t="e">
        <f t="shared" si="0"/>
        <v>#DIV/0!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/>
      <c r="D54" s="44"/>
      <c r="E54" s="45" t="e">
        <f t="shared" si="0"/>
        <v>#DIV/0!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/>
      <c r="D55" s="44"/>
      <c r="E55" s="45" t="e">
        <f t="shared" si="0"/>
        <v>#DIV/0!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/>
      <c r="D56" s="44"/>
      <c r="E56" s="45" t="e">
        <f t="shared" si="0"/>
        <v>#DIV/0!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/>
      <c r="D57" s="44"/>
      <c r="E57" s="45" t="e">
        <f t="shared" si="0"/>
        <v>#DIV/0!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/>
      <c r="D58" s="44"/>
      <c r="E58" s="45" t="e">
        <f t="shared" si="0"/>
        <v>#DIV/0!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/>
      <c r="D59" s="44"/>
      <c r="E59" s="45" t="e">
        <f t="shared" si="0"/>
        <v>#DIV/0!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/>
      <c r="E62" s="45" t="e">
        <f t="shared" si="0"/>
        <v>#DIV/0!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/>
      <c r="D63" s="44"/>
      <c r="E63" s="45" t="e">
        <f t="shared" si="0"/>
        <v>#DIV/0!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/>
      <c r="D65" s="44"/>
      <c r="E65" s="45" t="e">
        <f t="shared" si="0"/>
        <v>#DIV/0!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/>
      <c r="D67" s="44"/>
      <c r="E67" s="45" t="e">
        <f t="shared" si="2"/>
        <v>#DIV/0!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/>
      <c r="D68" s="44"/>
      <c r="E68" s="45" t="e">
        <f t="shared" si="2"/>
        <v>#DIV/0!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/>
      <c r="D70" s="44"/>
      <c r="E70" s="45" t="e">
        <f t="shared" si="2"/>
        <v>#DIV/0!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/>
      <c r="D72" s="44"/>
      <c r="E72" s="45" t="e">
        <f t="shared" si="2"/>
        <v>#DIV/0!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/>
      <c r="D75" s="46"/>
      <c r="E75" s="45" t="e">
        <f t="shared" si="2"/>
        <v>#DIV/0!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/>
      <c r="D77" s="44"/>
      <c r="E77" s="45" t="e">
        <f t="shared" si="2"/>
        <v>#DIV/0!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/>
      <c r="D79" s="44"/>
      <c r="E79" s="45" t="e">
        <f t="shared" si="2"/>
        <v>#DIV/0!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/>
      <c r="D80" s="44"/>
      <c r="E80" s="45" t="e">
        <f t="shared" si="2"/>
        <v>#DIV/0!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/>
      <c r="D81" s="44"/>
      <c r="E81" s="45" t="e">
        <f t="shared" si="2"/>
        <v>#DIV/0!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/>
      <c r="D82" s="44"/>
      <c r="E82" s="45" t="e">
        <f t="shared" si="2"/>
        <v>#DIV/0!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/>
      <c r="D83" s="44"/>
      <c r="E83" s="45" t="e">
        <f t="shared" si="2"/>
        <v>#DIV/0!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/>
      <c r="D85" s="44"/>
      <c r="E85" s="45" t="e">
        <f t="shared" si="2"/>
        <v>#DIV/0!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H86" s="45" t="e">
        <f t="shared" si="3"/>
        <v>#DIV/0!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/>
      <c r="D88" s="44">
        <v>186</v>
      </c>
      <c r="E88" s="45">
        <f t="shared" si="2"/>
        <v>100</v>
      </c>
      <c r="G88" s="43">
        <v>33</v>
      </c>
      <c r="H88" s="45">
        <f t="shared" si="3"/>
        <v>100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11</v>
      </c>
      <c r="E89" s="45">
        <f t="shared" si="2"/>
        <v>100</v>
      </c>
      <c r="G89" s="43">
        <v>2</v>
      </c>
      <c r="H89" s="45">
        <f t="shared" si="3"/>
        <v>100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8</v>
      </c>
      <c r="E90" s="45">
        <f t="shared" si="2"/>
        <v>100</v>
      </c>
      <c r="H90" s="45" t="e">
        <f t="shared" si="3"/>
        <v>#DIV/0!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G91" s="43">
        <v>1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H92" s="45" t="e">
        <f t="shared" si="3"/>
        <v>#DIV/0!</v>
      </c>
    </row>
    <row r="93" spans="1:8" ht="18" customHeight="1" x14ac:dyDescent="0.3">
      <c r="A93" s="52" t="s">
        <v>549</v>
      </c>
      <c r="B93" s="52" t="s">
        <v>550</v>
      </c>
      <c r="C93" s="46"/>
      <c r="D93" s="44"/>
      <c r="E93" s="45" t="e">
        <f t="shared" si="2"/>
        <v>#DIV/0!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7</v>
      </c>
      <c r="E94" s="45">
        <f t="shared" si="2"/>
        <v>100</v>
      </c>
      <c r="G94" s="43">
        <v>2</v>
      </c>
      <c r="H94" s="45">
        <f t="shared" si="3"/>
        <v>100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G95" s="43">
        <v>1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/>
      <c r="D96" s="44">
        <v>22</v>
      </c>
      <c r="E96" s="45">
        <f t="shared" si="2"/>
        <v>100</v>
      </c>
      <c r="G96" s="43">
        <v>3</v>
      </c>
      <c r="H96" s="45">
        <f t="shared" si="3"/>
        <v>100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5</v>
      </c>
      <c r="E97" s="45">
        <f t="shared" si="2"/>
        <v>100</v>
      </c>
      <c r="H97" s="45" t="e">
        <f t="shared" si="3"/>
        <v>#DIV/0!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8</v>
      </c>
      <c r="E99" s="45">
        <f t="shared" si="2"/>
        <v>100</v>
      </c>
      <c r="G99" s="43">
        <v>2</v>
      </c>
      <c r="H99" s="45">
        <f t="shared" si="3"/>
        <v>100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2</v>
      </c>
      <c r="E100" s="45">
        <f t="shared" si="2"/>
        <v>100</v>
      </c>
      <c r="G100" s="43">
        <v>1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32</v>
      </c>
      <c r="E102" s="45">
        <f t="shared" si="2"/>
        <v>100</v>
      </c>
      <c r="G102" s="43">
        <v>6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1</v>
      </c>
      <c r="E103" s="45">
        <f t="shared" si="2"/>
        <v>100</v>
      </c>
      <c r="G103" s="43">
        <v>1</v>
      </c>
      <c r="H103" s="45">
        <f t="shared" si="3"/>
        <v>100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6</v>
      </c>
      <c r="E104" s="45">
        <f t="shared" si="2"/>
        <v>100</v>
      </c>
      <c r="H104" s="45" t="e">
        <f t="shared" si="3"/>
        <v>#DIV/0!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18</v>
      </c>
      <c r="E105" s="45">
        <f t="shared" si="2"/>
        <v>100</v>
      </c>
      <c r="G105" s="43">
        <v>1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H106" s="45" t="e">
        <f t="shared" si="3"/>
        <v>#DIV/0!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2</v>
      </c>
      <c r="E107" s="45">
        <f t="shared" si="2"/>
        <v>100</v>
      </c>
      <c r="G107" s="43">
        <v>1</v>
      </c>
      <c r="H107" s="45">
        <f t="shared" si="3"/>
        <v>100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11</v>
      </c>
      <c r="E108" s="45">
        <f t="shared" si="2"/>
        <v>100</v>
      </c>
      <c r="H108" s="45" t="e">
        <f t="shared" si="3"/>
        <v>#DIV/0!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1</v>
      </c>
      <c r="D110" s="44">
        <v>2</v>
      </c>
      <c r="E110" s="45">
        <f t="shared" si="2"/>
        <v>66.666666666666671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H111" s="45" t="e">
        <f t="shared" si="3"/>
        <v>#DIV/0!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7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3</v>
      </c>
      <c r="E113" s="45">
        <f t="shared" si="2"/>
        <v>50</v>
      </c>
      <c r="F113" s="43">
        <v>3</v>
      </c>
      <c r="H113" s="45">
        <f t="shared" si="3"/>
        <v>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H114" s="45" t="e">
        <f t="shared" si="3"/>
        <v>#DIV/0!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8</v>
      </c>
      <c r="E115" s="45">
        <f t="shared" si="2"/>
        <v>100</v>
      </c>
      <c r="G115" s="43">
        <v>1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</v>
      </c>
      <c r="D116" s="44">
        <v>108</v>
      </c>
      <c r="E116" s="45">
        <f t="shared" si="2"/>
        <v>97.297297297297291</v>
      </c>
      <c r="G116" s="43">
        <v>14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10</v>
      </c>
      <c r="E117" s="45">
        <f t="shared" si="2"/>
        <v>100</v>
      </c>
      <c r="H117" s="45" t="e">
        <f t="shared" si="3"/>
        <v>#DIV/0!</v>
      </c>
    </row>
    <row r="118" spans="1:8" ht="18" customHeight="1" x14ac:dyDescent="0.2">
      <c r="A118" s="52" t="s">
        <v>518</v>
      </c>
      <c r="B118" s="52" t="s">
        <v>519</v>
      </c>
      <c r="C118" s="44"/>
      <c r="D118" s="44">
        <v>15</v>
      </c>
      <c r="E118" s="45">
        <f t="shared" si="2"/>
        <v>100</v>
      </c>
      <c r="G118" s="43">
        <v>1</v>
      </c>
      <c r="H118" s="45">
        <f t="shared" si="3"/>
        <v>100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9</v>
      </c>
      <c r="E119" s="45">
        <f t="shared" si="2"/>
        <v>100</v>
      </c>
      <c r="G119" s="43">
        <v>1</v>
      </c>
      <c r="H119" s="45">
        <f t="shared" si="3"/>
        <v>100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H120" s="45" t="e">
        <f t="shared" si="3"/>
        <v>#DIV/0!</v>
      </c>
    </row>
    <row r="121" spans="1:8" ht="18" customHeight="1" x14ac:dyDescent="0.2">
      <c r="A121" s="52" t="s">
        <v>194</v>
      </c>
      <c r="B121" s="52" t="s">
        <v>195</v>
      </c>
      <c r="C121" s="44"/>
      <c r="D121" s="44">
        <v>13</v>
      </c>
      <c r="E121" s="45">
        <f t="shared" si="2"/>
        <v>100</v>
      </c>
      <c r="G121" s="43">
        <v>1</v>
      </c>
      <c r="H121" s="45">
        <f t="shared" si="3"/>
        <v>100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7</v>
      </c>
      <c r="E122" s="45">
        <f t="shared" si="2"/>
        <v>70</v>
      </c>
      <c r="H122" s="45" t="e">
        <f t="shared" si="3"/>
        <v>#DIV/0!</v>
      </c>
    </row>
    <row r="123" spans="1:8" ht="18" customHeight="1" x14ac:dyDescent="0.3">
      <c r="A123" s="52" t="s">
        <v>31</v>
      </c>
      <c r="B123" s="52" t="s">
        <v>32</v>
      </c>
      <c r="C123" s="46">
        <v>7</v>
      </c>
      <c r="D123" s="44">
        <v>8</v>
      </c>
      <c r="E123" s="45">
        <f t="shared" si="2"/>
        <v>53.333333333333336</v>
      </c>
      <c r="H123" s="45" t="e">
        <f t="shared" si="3"/>
        <v>#DIV/0!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116</v>
      </c>
      <c r="E124" s="45">
        <f t="shared" si="2"/>
        <v>100</v>
      </c>
      <c r="G124" s="43">
        <v>17</v>
      </c>
      <c r="H124" s="45">
        <f t="shared" si="3"/>
        <v>100</v>
      </c>
    </row>
    <row r="125" spans="1:8" ht="18" customHeight="1" x14ac:dyDescent="0.3">
      <c r="A125" s="52" t="s">
        <v>53</v>
      </c>
      <c r="B125" s="52" t="s">
        <v>54</v>
      </c>
      <c r="C125" s="46"/>
      <c r="D125" s="44"/>
      <c r="E125" s="45" t="e">
        <f t="shared" si="2"/>
        <v>#DIV/0!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/>
      <c r="D126" s="44"/>
      <c r="E126" s="45" t="e">
        <f t="shared" si="2"/>
        <v>#DIV/0!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/>
      <c r="D127" s="44">
        <v>1</v>
      </c>
      <c r="E127" s="45">
        <f t="shared" si="2"/>
        <v>100</v>
      </c>
      <c r="H127" s="45" t="e">
        <f t="shared" si="3"/>
        <v>#DIV/0!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1</v>
      </c>
      <c r="D129" s="44"/>
      <c r="E129" s="45">
        <f t="shared" si="2"/>
        <v>0</v>
      </c>
      <c r="H129" s="45" t="e">
        <f t="shared" si="3"/>
        <v>#DIV/0!</v>
      </c>
    </row>
    <row r="130" spans="1:8" ht="18" customHeight="1" x14ac:dyDescent="0.3">
      <c r="A130" s="52" t="s">
        <v>429</v>
      </c>
      <c r="B130" s="52" t="s">
        <v>430</v>
      </c>
      <c r="C130" s="46"/>
      <c r="D130" s="44">
        <v>1</v>
      </c>
      <c r="E130" s="45">
        <f t="shared" ref="E130:E193" si="4">(D130*100)/(D130+C130)</f>
        <v>100</v>
      </c>
      <c r="H130" s="45" t="e">
        <f t="shared" si="3"/>
        <v>#DIV/0!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2</v>
      </c>
      <c r="D134" s="44">
        <v>2</v>
      </c>
      <c r="E134" s="45">
        <f t="shared" si="4"/>
        <v>50</v>
      </c>
      <c r="H134" s="45" t="e">
        <f t="shared" si="5"/>
        <v>#DIV/0!</v>
      </c>
    </row>
    <row r="135" spans="1:8" ht="18" customHeight="1" x14ac:dyDescent="0.3">
      <c r="A135" s="52" t="s">
        <v>162</v>
      </c>
      <c r="B135" s="52" t="s">
        <v>161</v>
      </c>
      <c r="C135" s="46"/>
      <c r="D135" s="44">
        <v>4</v>
      </c>
      <c r="E135" s="45">
        <f t="shared" si="4"/>
        <v>100</v>
      </c>
      <c r="H135" s="45" t="e">
        <f t="shared" si="5"/>
        <v>#DIV/0!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H136" s="45" t="e">
        <f t="shared" si="5"/>
        <v>#DIV/0!</v>
      </c>
    </row>
    <row r="137" spans="1:8" ht="18" customHeight="1" x14ac:dyDescent="0.3">
      <c r="A137" s="52" t="s">
        <v>557</v>
      </c>
      <c r="B137" s="52" t="s">
        <v>558</v>
      </c>
      <c r="C137" s="46"/>
      <c r="D137" s="44"/>
      <c r="E137" s="45" t="e">
        <f t="shared" si="4"/>
        <v>#DIV/0!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120</v>
      </c>
      <c r="D138" s="44">
        <v>287</v>
      </c>
      <c r="E138" s="45">
        <f t="shared" si="4"/>
        <v>70.515970515970523</v>
      </c>
      <c r="H138" s="45" t="e">
        <f t="shared" si="5"/>
        <v>#DIV/0!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H139" s="45" t="e">
        <f t="shared" si="5"/>
        <v>#DIV/0!</v>
      </c>
    </row>
    <row r="140" spans="1:8" ht="18" customHeight="1" x14ac:dyDescent="0.2">
      <c r="A140" s="52" t="s">
        <v>445</v>
      </c>
      <c r="B140" s="52" t="s">
        <v>446</v>
      </c>
      <c r="C140" s="44">
        <v>1</v>
      </c>
      <c r="D140" s="44">
        <v>4</v>
      </c>
      <c r="E140" s="45">
        <f t="shared" si="4"/>
        <v>80</v>
      </c>
      <c r="H140" s="45" t="e">
        <f t="shared" si="5"/>
        <v>#DIV/0!</v>
      </c>
    </row>
    <row r="141" spans="1:8" ht="18" customHeight="1" x14ac:dyDescent="0.2">
      <c r="A141" s="52" t="s">
        <v>527</v>
      </c>
      <c r="B141" s="52" t="s">
        <v>528</v>
      </c>
      <c r="C141" s="44">
        <v>1</v>
      </c>
      <c r="D141" s="44">
        <v>8</v>
      </c>
      <c r="E141" s="45">
        <f t="shared" si="4"/>
        <v>88.888888888888886</v>
      </c>
      <c r="H141" s="45" t="e">
        <f t="shared" si="5"/>
        <v>#DIV/0!</v>
      </c>
    </row>
    <row r="142" spans="1:8" ht="18" customHeight="1" x14ac:dyDescent="0.2">
      <c r="A142" s="52" t="s">
        <v>203</v>
      </c>
      <c r="B142" s="52" t="s">
        <v>204</v>
      </c>
      <c r="C142" s="44">
        <v>1</v>
      </c>
      <c r="D142" s="44">
        <v>1</v>
      </c>
      <c r="E142" s="45">
        <f t="shared" si="4"/>
        <v>50</v>
      </c>
      <c r="H142" s="45" t="e">
        <f t="shared" si="5"/>
        <v>#DIV/0!</v>
      </c>
    </row>
    <row r="143" spans="1:8" ht="18" customHeight="1" x14ac:dyDescent="0.2">
      <c r="A143" s="52" t="s">
        <v>319</v>
      </c>
      <c r="B143" s="52" t="s">
        <v>320</v>
      </c>
      <c r="C143" s="44">
        <v>5</v>
      </c>
      <c r="D143" s="44">
        <v>12</v>
      </c>
      <c r="E143" s="45">
        <f t="shared" si="4"/>
        <v>70.588235294117652</v>
      </c>
      <c r="H143" s="45" t="e">
        <f t="shared" si="5"/>
        <v>#DIV/0!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9</v>
      </c>
      <c r="E144" s="45">
        <f t="shared" si="4"/>
        <v>100</v>
      </c>
      <c r="H144" s="45" t="e">
        <f t="shared" si="5"/>
        <v>#DIV/0!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7</v>
      </c>
      <c r="E145" s="45">
        <f t="shared" si="4"/>
        <v>77.777777777777771</v>
      </c>
      <c r="H145" s="45" t="e">
        <f t="shared" si="5"/>
        <v>#DIV/0!</v>
      </c>
    </row>
    <row r="146" spans="1:8" ht="18" customHeight="1" x14ac:dyDescent="0.2">
      <c r="A146" s="52" t="s">
        <v>337</v>
      </c>
      <c r="B146" s="52" t="s">
        <v>338</v>
      </c>
      <c r="C146" s="44">
        <v>4</v>
      </c>
      <c r="D146" s="44">
        <v>14</v>
      </c>
      <c r="E146" s="45">
        <f t="shared" si="4"/>
        <v>77.777777777777771</v>
      </c>
      <c r="H146" s="45" t="e">
        <f t="shared" si="5"/>
        <v>#DIV/0!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8</v>
      </c>
      <c r="E147" s="45">
        <f t="shared" si="4"/>
        <v>100</v>
      </c>
      <c r="H147" s="45" t="e">
        <f t="shared" si="5"/>
        <v>#DIV/0!</v>
      </c>
    </row>
    <row r="148" spans="1:8" ht="18" customHeight="1" x14ac:dyDescent="0.2">
      <c r="A148" s="52" t="s">
        <v>139</v>
      </c>
      <c r="B148" s="52" t="s">
        <v>140</v>
      </c>
      <c r="C148" s="44"/>
      <c r="D148" s="44">
        <v>9</v>
      </c>
      <c r="E148" s="45">
        <f t="shared" si="4"/>
        <v>100</v>
      </c>
      <c r="H148" s="45" t="e">
        <f t="shared" si="5"/>
        <v>#DIV/0!</v>
      </c>
    </row>
    <row r="149" spans="1:8" ht="18" customHeight="1" x14ac:dyDescent="0.2">
      <c r="A149" s="52" t="s">
        <v>27</v>
      </c>
      <c r="B149" s="52" t="s">
        <v>28</v>
      </c>
      <c r="C149" s="44">
        <v>1</v>
      </c>
      <c r="D149" s="44">
        <v>14</v>
      </c>
      <c r="E149" s="45">
        <f t="shared" si="4"/>
        <v>93.333333333333329</v>
      </c>
      <c r="H149" s="45" t="e">
        <f t="shared" si="5"/>
        <v>#DIV/0!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6</v>
      </c>
      <c r="E150" s="45">
        <f t="shared" si="4"/>
        <v>85.714285714285708</v>
      </c>
      <c r="H150" s="45" t="e">
        <f t="shared" si="5"/>
        <v>#DIV/0!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H151" s="45" t="e">
        <f t="shared" si="5"/>
        <v>#DIV/0!</v>
      </c>
    </row>
    <row r="152" spans="1:8" ht="18" customHeight="1" x14ac:dyDescent="0.2">
      <c r="A152" s="52" t="s">
        <v>488</v>
      </c>
      <c r="B152" s="52" t="s">
        <v>487</v>
      </c>
      <c r="C152" s="44">
        <v>2</v>
      </c>
      <c r="D152" s="44">
        <v>9</v>
      </c>
      <c r="E152" s="45">
        <f t="shared" si="4"/>
        <v>81.818181818181813</v>
      </c>
      <c r="H152" s="45" t="e">
        <f t="shared" si="5"/>
        <v>#DIV/0!</v>
      </c>
    </row>
    <row r="153" spans="1:8" ht="18" customHeight="1" x14ac:dyDescent="0.2">
      <c r="A153" s="52" t="s">
        <v>36</v>
      </c>
      <c r="B153" s="52" t="s">
        <v>37</v>
      </c>
      <c r="C153" s="44">
        <v>2</v>
      </c>
      <c r="D153" s="44">
        <v>13</v>
      </c>
      <c r="E153" s="45">
        <f t="shared" si="4"/>
        <v>86.666666666666671</v>
      </c>
      <c r="H153" s="45" t="e">
        <f t="shared" si="5"/>
        <v>#DIV/0!</v>
      </c>
    </row>
    <row r="154" spans="1:8" ht="18" customHeight="1" x14ac:dyDescent="0.2">
      <c r="A154" s="52" t="s">
        <v>190</v>
      </c>
      <c r="B154" s="52" t="s">
        <v>191</v>
      </c>
      <c r="C154" s="44"/>
      <c r="D154" s="44">
        <v>6</v>
      </c>
      <c r="E154" s="45">
        <f t="shared" si="4"/>
        <v>100</v>
      </c>
      <c r="H154" s="45" t="e">
        <f t="shared" si="5"/>
        <v>#DIV/0!</v>
      </c>
    </row>
    <row r="155" spans="1:8" ht="18" customHeight="1" x14ac:dyDescent="0.2">
      <c r="A155" s="52" t="s">
        <v>355</v>
      </c>
      <c r="B155" s="52" t="s">
        <v>356</v>
      </c>
      <c r="C155" s="44">
        <v>1</v>
      </c>
      <c r="D155" s="44">
        <v>5</v>
      </c>
      <c r="E155" s="45">
        <f t="shared" si="4"/>
        <v>83.333333333333329</v>
      </c>
      <c r="H155" s="45" t="e">
        <f t="shared" si="5"/>
        <v>#DIV/0!</v>
      </c>
    </row>
    <row r="156" spans="1:8" ht="18" customHeight="1" x14ac:dyDescent="0.2">
      <c r="A156" s="52" t="s">
        <v>331</v>
      </c>
      <c r="B156" s="52" t="s">
        <v>332</v>
      </c>
      <c r="C156" s="44"/>
      <c r="D156" s="44">
        <v>5</v>
      </c>
      <c r="E156" s="45">
        <f t="shared" si="4"/>
        <v>100</v>
      </c>
      <c r="H156" s="45" t="e">
        <f t="shared" si="5"/>
        <v>#DIV/0!</v>
      </c>
    </row>
    <row r="157" spans="1:8" ht="18" customHeight="1" x14ac:dyDescent="0.2">
      <c r="A157" s="52" t="s">
        <v>529</v>
      </c>
      <c r="B157" s="52" t="s">
        <v>530</v>
      </c>
      <c r="C157" s="44"/>
      <c r="D157" s="44">
        <v>11</v>
      </c>
      <c r="E157" s="45">
        <f t="shared" si="4"/>
        <v>100</v>
      </c>
      <c r="H157" s="45" t="e">
        <f t="shared" si="5"/>
        <v>#DIV/0!</v>
      </c>
    </row>
    <row r="158" spans="1:8" ht="18" customHeight="1" x14ac:dyDescent="0.2">
      <c r="A158" s="52" t="s">
        <v>33</v>
      </c>
      <c r="B158" s="52" t="s">
        <v>32</v>
      </c>
      <c r="C158" s="44">
        <v>1</v>
      </c>
      <c r="D158" s="44">
        <v>11</v>
      </c>
      <c r="E158" s="45">
        <f t="shared" si="4"/>
        <v>91.666666666666671</v>
      </c>
      <c r="H158" s="45" t="e">
        <f t="shared" si="5"/>
        <v>#DIV/0!</v>
      </c>
    </row>
    <row r="159" spans="1:8" ht="18" customHeight="1" x14ac:dyDescent="0.2">
      <c r="A159" s="52" t="s">
        <v>389</v>
      </c>
      <c r="B159" s="52" t="s">
        <v>390</v>
      </c>
      <c r="C159" s="44">
        <v>30</v>
      </c>
      <c r="D159" s="44">
        <v>160</v>
      </c>
      <c r="E159" s="45">
        <f t="shared" si="4"/>
        <v>84.21052631578948</v>
      </c>
      <c r="F159" s="43">
        <v>13</v>
      </c>
      <c r="G159" s="43">
        <v>16</v>
      </c>
      <c r="H159" s="45">
        <f t="shared" si="5"/>
        <v>55.172413793103445</v>
      </c>
    </row>
    <row r="160" spans="1:8" ht="18" customHeight="1" x14ac:dyDescent="0.2">
      <c r="A160" s="52" t="s">
        <v>369</v>
      </c>
      <c r="B160" s="52" t="s">
        <v>370</v>
      </c>
      <c r="C160" s="44"/>
      <c r="D160" s="44">
        <v>5</v>
      </c>
      <c r="E160" s="45">
        <f t="shared" si="4"/>
        <v>100</v>
      </c>
      <c r="H160" s="45" t="e">
        <f t="shared" si="5"/>
        <v>#DIV/0!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H161" s="45" t="e">
        <f t="shared" si="5"/>
        <v>#DIV/0!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4</v>
      </c>
      <c r="E162" s="45">
        <f t="shared" si="4"/>
        <v>100</v>
      </c>
      <c r="H162" s="45" t="e">
        <f t="shared" si="5"/>
        <v>#DIV/0!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8</v>
      </c>
      <c r="E163" s="45">
        <f t="shared" si="4"/>
        <v>100</v>
      </c>
      <c r="G163" s="43">
        <v>1</v>
      </c>
      <c r="H163" s="45">
        <f t="shared" si="5"/>
        <v>100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1</v>
      </c>
      <c r="E164" s="45">
        <f t="shared" si="4"/>
        <v>100</v>
      </c>
      <c r="G164" s="43">
        <v>1</v>
      </c>
      <c r="H164" s="45">
        <f t="shared" si="5"/>
        <v>100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3</v>
      </c>
      <c r="E166" s="45">
        <f t="shared" si="4"/>
        <v>100</v>
      </c>
      <c r="H166" s="45" t="e">
        <f t="shared" si="5"/>
        <v>#DIV/0!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4</v>
      </c>
      <c r="E168" s="45">
        <f t="shared" si="4"/>
        <v>100</v>
      </c>
      <c r="H168" s="45" t="e">
        <f t="shared" si="5"/>
        <v>#DIV/0!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7</v>
      </c>
      <c r="E169" s="45">
        <f t="shared" si="4"/>
        <v>100</v>
      </c>
      <c r="H169" s="45" t="e">
        <f t="shared" si="5"/>
        <v>#DIV/0!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4</v>
      </c>
      <c r="E170" s="45">
        <f t="shared" si="4"/>
        <v>100</v>
      </c>
      <c r="H170" s="45" t="e">
        <f t="shared" si="5"/>
        <v>#DIV/0!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6</v>
      </c>
      <c r="E171" s="45">
        <f t="shared" si="4"/>
        <v>100</v>
      </c>
      <c r="G171" s="43">
        <v>1</v>
      </c>
      <c r="H171" s="45">
        <f t="shared" si="5"/>
        <v>100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5</v>
      </c>
      <c r="E172" s="45">
        <f t="shared" si="4"/>
        <v>100</v>
      </c>
      <c r="G172" s="43">
        <v>2</v>
      </c>
      <c r="H172" s="45">
        <f t="shared" si="5"/>
        <v>100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F173" s="43">
        <v>5</v>
      </c>
      <c r="G173" s="43">
        <v>2</v>
      </c>
      <c r="H173" s="45">
        <f t="shared" si="5"/>
        <v>28.571428571428573</v>
      </c>
    </row>
    <row r="174" spans="1:8" ht="18" customHeight="1" x14ac:dyDescent="0.2">
      <c r="A174" s="52" t="s">
        <v>555</v>
      </c>
      <c r="B174" s="52" t="s">
        <v>556</v>
      </c>
      <c r="C174" s="44">
        <v>26</v>
      </c>
      <c r="D174" s="44">
        <v>148</v>
      </c>
      <c r="E174" s="45">
        <f t="shared" si="4"/>
        <v>85.05747126436782</v>
      </c>
      <c r="G174" s="43">
        <v>34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1</v>
      </c>
      <c r="E175" s="45">
        <f t="shared" si="4"/>
        <v>100</v>
      </c>
      <c r="H175" s="45" t="e">
        <f t="shared" si="5"/>
        <v>#DIV/0!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3</v>
      </c>
      <c r="E176" s="45">
        <f t="shared" si="4"/>
        <v>100</v>
      </c>
      <c r="G176" s="43">
        <v>1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4</v>
      </c>
      <c r="E177" s="45">
        <f t="shared" si="4"/>
        <v>100</v>
      </c>
      <c r="H177" s="45" t="e">
        <f t="shared" si="5"/>
        <v>#DIV/0!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4</v>
      </c>
      <c r="E178" s="45">
        <f t="shared" si="4"/>
        <v>100</v>
      </c>
      <c r="G178" s="43">
        <v>1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3</v>
      </c>
      <c r="E179" s="45">
        <f t="shared" si="4"/>
        <v>100</v>
      </c>
      <c r="H179" s="45" t="e">
        <f t="shared" si="5"/>
        <v>#DIV/0!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7</v>
      </c>
      <c r="E180" s="45">
        <f t="shared" si="4"/>
        <v>100</v>
      </c>
      <c r="H180" s="45" t="e">
        <f t="shared" si="5"/>
        <v>#DIV/0!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2</v>
      </c>
      <c r="E181" s="45">
        <f t="shared" si="4"/>
        <v>100</v>
      </c>
      <c r="H181" s="45" t="e">
        <f t="shared" si="5"/>
        <v>#DIV/0!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3</v>
      </c>
      <c r="E182" s="45">
        <f t="shared" si="4"/>
        <v>100</v>
      </c>
      <c r="G182" s="43">
        <v>1</v>
      </c>
      <c r="H182" s="45">
        <f t="shared" si="5"/>
        <v>100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6</v>
      </c>
      <c r="E183" s="45">
        <f t="shared" si="4"/>
        <v>100</v>
      </c>
      <c r="G183" s="43">
        <v>1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6</v>
      </c>
      <c r="E184" s="45">
        <f t="shared" si="4"/>
        <v>100</v>
      </c>
      <c r="H184" s="45" t="e">
        <f t="shared" si="5"/>
        <v>#DIV/0!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5</v>
      </c>
      <c r="E185" s="45">
        <f t="shared" si="4"/>
        <v>100</v>
      </c>
      <c r="H185" s="45" t="e">
        <f t="shared" si="5"/>
        <v>#DIV/0!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4</v>
      </c>
      <c r="E186" s="45">
        <f t="shared" si="4"/>
        <v>100</v>
      </c>
      <c r="H186" s="45" t="e">
        <f t="shared" si="5"/>
        <v>#DIV/0!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H187" s="45" t="e">
        <f t="shared" si="5"/>
        <v>#DIV/0!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2</v>
      </c>
      <c r="E188" s="45">
        <f t="shared" si="4"/>
        <v>100</v>
      </c>
      <c r="H188" s="45" t="e">
        <f t="shared" si="5"/>
        <v>#DIV/0!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4</v>
      </c>
      <c r="E189" s="45">
        <f t="shared" si="4"/>
        <v>100</v>
      </c>
      <c r="H189" s="45" t="e">
        <f t="shared" si="5"/>
        <v>#DIV/0!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5</v>
      </c>
      <c r="E190" s="45">
        <f t="shared" si="4"/>
        <v>100</v>
      </c>
      <c r="H190" s="45" t="e">
        <f t="shared" si="5"/>
        <v>#DIV/0!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5</v>
      </c>
      <c r="E191" s="45">
        <f t="shared" si="4"/>
        <v>100</v>
      </c>
      <c r="G191" s="43">
        <v>1</v>
      </c>
      <c r="H191" s="45">
        <f t="shared" si="5"/>
        <v>100</v>
      </c>
    </row>
    <row r="192" spans="1:8" ht="18" customHeight="1" x14ac:dyDescent="0.2">
      <c r="A192" s="52" t="s">
        <v>470</v>
      </c>
      <c r="B192" s="52" t="s">
        <v>471</v>
      </c>
      <c r="C192" s="44"/>
      <c r="D192" s="44"/>
      <c r="E192" s="45" t="e">
        <f t="shared" si="4"/>
        <v>#DIV/0!</v>
      </c>
      <c r="H192" s="45" t="e">
        <f t="shared" si="5"/>
        <v>#DIV/0!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H193" s="45" t="e">
        <f t="shared" si="5"/>
        <v>#DIV/0!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3</v>
      </c>
      <c r="E194" s="45">
        <f t="shared" ref="E194:E257" si="6">(D194*100)/(D194+C194)</f>
        <v>100</v>
      </c>
      <c r="H194" s="45" t="e">
        <f t="shared" si="5"/>
        <v>#DIV/0!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8</v>
      </c>
      <c r="E195" s="45">
        <f t="shared" si="6"/>
        <v>100</v>
      </c>
      <c r="H195" s="45" t="e">
        <f t="shared" si="5"/>
        <v>#DIV/0!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65</v>
      </c>
      <c r="E196" s="45">
        <f t="shared" si="6"/>
        <v>100</v>
      </c>
      <c r="G196" s="43">
        <v>9</v>
      </c>
      <c r="H196" s="45">
        <f t="shared" ref="H196:H259" si="7">(G196*100)/(G196+F196)</f>
        <v>100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1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2</v>
      </c>
      <c r="E201" s="45">
        <f t="shared" si="6"/>
        <v>100</v>
      </c>
      <c r="H201" s="45" t="e">
        <f t="shared" si="7"/>
        <v>#DIV/0!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2</v>
      </c>
      <c r="E202" s="45">
        <f t="shared" si="6"/>
        <v>100</v>
      </c>
      <c r="H202" s="45" t="e">
        <f t="shared" si="7"/>
        <v>#DIV/0!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10</v>
      </c>
      <c r="E203" s="45">
        <f t="shared" si="6"/>
        <v>100</v>
      </c>
      <c r="H203" s="45" t="e">
        <f t="shared" si="7"/>
        <v>#DIV/0!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4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H206" s="45" t="e">
        <f t="shared" si="7"/>
        <v>#DIV/0!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1</v>
      </c>
      <c r="E207" s="45">
        <f t="shared" si="6"/>
        <v>100</v>
      </c>
      <c r="H207" s="45" t="e">
        <f t="shared" si="7"/>
        <v>#DIV/0!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223</v>
      </c>
      <c r="E208" s="45">
        <f t="shared" si="6"/>
        <v>100</v>
      </c>
      <c r="G208" s="43">
        <v>35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4</v>
      </c>
      <c r="E209" s="45">
        <f t="shared" si="6"/>
        <v>100</v>
      </c>
      <c r="H209" s="45" t="e">
        <f t="shared" si="7"/>
        <v>#DIV/0!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16</v>
      </c>
      <c r="E210" s="45">
        <f t="shared" si="6"/>
        <v>100</v>
      </c>
      <c r="H210" s="45" t="e">
        <f t="shared" si="7"/>
        <v>#DIV/0!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10</v>
      </c>
      <c r="E211" s="45">
        <f t="shared" si="6"/>
        <v>100</v>
      </c>
      <c r="G211" s="43">
        <v>2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9</v>
      </c>
      <c r="E212" s="45">
        <f t="shared" si="6"/>
        <v>100</v>
      </c>
      <c r="H212" s="45" t="e">
        <f t="shared" si="7"/>
        <v>#DIV/0!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6</v>
      </c>
      <c r="E213" s="45">
        <f t="shared" si="6"/>
        <v>100</v>
      </c>
      <c r="G213" s="43">
        <v>1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17</v>
      </c>
      <c r="E214" s="45">
        <f t="shared" si="6"/>
        <v>100</v>
      </c>
      <c r="G214" s="43">
        <v>3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17</v>
      </c>
      <c r="E215" s="45">
        <f t="shared" si="6"/>
        <v>100</v>
      </c>
      <c r="G215" s="43">
        <v>2</v>
      </c>
      <c r="H215" s="45">
        <f t="shared" si="7"/>
        <v>100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10</v>
      </c>
      <c r="E216" s="45">
        <f t="shared" si="6"/>
        <v>100</v>
      </c>
      <c r="G216" s="43">
        <v>2</v>
      </c>
      <c r="H216" s="45">
        <f t="shared" si="7"/>
        <v>100</v>
      </c>
    </row>
    <row r="217" spans="1:8" ht="18" customHeight="1" x14ac:dyDescent="0.2">
      <c r="A217" s="52" t="s">
        <v>407</v>
      </c>
      <c r="B217" s="52" t="s">
        <v>408</v>
      </c>
      <c r="C217" s="44"/>
      <c r="D217" s="44">
        <v>42</v>
      </c>
      <c r="E217" s="45">
        <f t="shared" si="6"/>
        <v>100</v>
      </c>
      <c r="H217" s="45" t="e">
        <f t="shared" si="7"/>
        <v>#DIV/0!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6</v>
      </c>
      <c r="E218" s="45">
        <f t="shared" si="6"/>
        <v>85.714285714285708</v>
      </c>
      <c r="H218" s="45" t="e">
        <f t="shared" si="7"/>
        <v>#DIV/0!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7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/>
      <c r="D220" s="44">
        <v>11</v>
      </c>
      <c r="E220" s="45">
        <f t="shared" si="6"/>
        <v>100</v>
      </c>
      <c r="H220" s="45" t="e">
        <f t="shared" si="7"/>
        <v>#DIV/0!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8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10</v>
      </c>
      <c r="E223" s="45">
        <f t="shared" si="6"/>
        <v>100</v>
      </c>
      <c r="H223" s="45" t="e">
        <f t="shared" si="7"/>
        <v>#DIV/0!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1</v>
      </c>
      <c r="E224" s="45">
        <f t="shared" si="6"/>
        <v>100</v>
      </c>
      <c r="H224" s="45" t="e">
        <f t="shared" si="7"/>
        <v>#DIV/0!</v>
      </c>
    </row>
    <row r="225" spans="1:8" ht="18" customHeight="1" x14ac:dyDescent="0.2">
      <c r="A225" s="52" t="s">
        <v>439</v>
      </c>
      <c r="B225" s="52" t="s">
        <v>440</v>
      </c>
      <c r="C225" s="44"/>
      <c r="D225" s="44">
        <v>5</v>
      </c>
      <c r="E225" s="45">
        <f t="shared" si="6"/>
        <v>100</v>
      </c>
      <c r="H225" s="45" t="e">
        <f t="shared" si="7"/>
        <v>#DIV/0!</v>
      </c>
    </row>
    <row r="226" spans="1:8" ht="18" customHeight="1" x14ac:dyDescent="0.2">
      <c r="A226" s="52" t="s">
        <v>237</v>
      </c>
      <c r="B226" s="52" t="s">
        <v>238</v>
      </c>
      <c r="C226" s="44">
        <v>31</v>
      </c>
      <c r="D226" s="44">
        <v>139</v>
      </c>
      <c r="E226" s="45">
        <f t="shared" si="6"/>
        <v>81.764705882352942</v>
      </c>
      <c r="F226" s="43">
        <v>8</v>
      </c>
      <c r="G226" s="43">
        <v>12</v>
      </c>
      <c r="H226" s="45">
        <f t="shared" si="7"/>
        <v>60</v>
      </c>
    </row>
    <row r="227" spans="1:8" ht="18" customHeight="1" x14ac:dyDescent="0.2">
      <c r="A227" s="52" t="s">
        <v>239</v>
      </c>
      <c r="B227" s="52" t="s">
        <v>238</v>
      </c>
      <c r="C227" s="44"/>
      <c r="D227" s="44"/>
      <c r="E227" s="45" t="e">
        <f t="shared" si="6"/>
        <v>#DIV/0!</v>
      </c>
      <c r="H227" s="45" t="e">
        <f t="shared" si="7"/>
        <v>#DIV/0!</v>
      </c>
    </row>
    <row r="228" spans="1:8" ht="18" customHeight="1" x14ac:dyDescent="0.2">
      <c r="A228" s="52" t="s">
        <v>397</v>
      </c>
      <c r="B228" s="52" t="s">
        <v>398</v>
      </c>
      <c r="C228" s="44"/>
      <c r="D228" s="44">
        <v>12</v>
      </c>
      <c r="E228" s="45">
        <f t="shared" si="6"/>
        <v>100</v>
      </c>
      <c r="G228" s="43">
        <v>1</v>
      </c>
      <c r="H228" s="45">
        <f t="shared" si="7"/>
        <v>100</v>
      </c>
    </row>
    <row r="229" spans="1:8" ht="18" customHeight="1" x14ac:dyDescent="0.2">
      <c r="A229" s="52" t="s">
        <v>174</v>
      </c>
      <c r="B229" s="52" t="s">
        <v>175</v>
      </c>
      <c r="C229" s="44">
        <v>3</v>
      </c>
      <c r="D229" s="44">
        <v>24</v>
      </c>
      <c r="E229" s="45">
        <f t="shared" si="6"/>
        <v>88.888888888888886</v>
      </c>
      <c r="F229" s="43">
        <v>1</v>
      </c>
      <c r="G229" s="43">
        <v>2</v>
      </c>
      <c r="H229" s="45">
        <f t="shared" si="7"/>
        <v>66.666666666666671</v>
      </c>
    </row>
    <row r="230" spans="1:8" ht="18" customHeight="1" x14ac:dyDescent="0.2">
      <c r="A230" s="52" t="s">
        <v>72</v>
      </c>
      <c r="B230" s="52" t="s">
        <v>73</v>
      </c>
      <c r="C230" s="44"/>
      <c r="D230" s="44">
        <v>28</v>
      </c>
      <c r="E230" s="45">
        <f t="shared" si="6"/>
        <v>100</v>
      </c>
      <c r="H230" s="45" t="e">
        <f t="shared" si="7"/>
        <v>#DIV/0!</v>
      </c>
    </row>
    <row r="231" spans="1:8" ht="18" customHeight="1" x14ac:dyDescent="0.2">
      <c r="A231" s="52" t="s">
        <v>255</v>
      </c>
      <c r="B231" s="52" t="s">
        <v>256</v>
      </c>
      <c r="C231" s="44"/>
      <c r="D231" s="44">
        <v>3</v>
      </c>
      <c r="E231" s="45">
        <f t="shared" si="6"/>
        <v>100</v>
      </c>
      <c r="H231" s="45" t="e">
        <f t="shared" si="7"/>
        <v>#DIV/0!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H232" s="45" t="e">
        <f t="shared" si="7"/>
        <v>#DIV/0!</v>
      </c>
    </row>
    <row r="233" spans="1:8" ht="18" customHeight="1" x14ac:dyDescent="0.2">
      <c r="A233" s="52" t="s">
        <v>503</v>
      </c>
      <c r="B233" s="52" t="s">
        <v>502</v>
      </c>
      <c r="C233" s="44">
        <v>5</v>
      </c>
      <c r="D233" s="44">
        <v>12</v>
      </c>
      <c r="E233" s="45">
        <f t="shared" si="6"/>
        <v>70.588235294117652</v>
      </c>
      <c r="F233" s="43">
        <v>2</v>
      </c>
      <c r="H233" s="45">
        <f t="shared" si="7"/>
        <v>0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196</v>
      </c>
      <c r="E234" s="45">
        <f t="shared" si="6"/>
        <v>100</v>
      </c>
      <c r="G234" s="43">
        <v>22</v>
      </c>
      <c r="H234" s="45">
        <f t="shared" si="7"/>
        <v>100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H241" s="45" t="e">
        <f t="shared" si="7"/>
        <v>#DIV/0!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1</v>
      </c>
      <c r="D243" s="44">
        <v>215</v>
      </c>
      <c r="E243" s="45">
        <f t="shared" si="6"/>
        <v>99.537037037037038</v>
      </c>
      <c r="G243" s="43">
        <v>51</v>
      </c>
      <c r="H243" s="45">
        <f t="shared" si="7"/>
        <v>100</v>
      </c>
    </row>
    <row r="244" spans="1:8" ht="18" customHeight="1" x14ac:dyDescent="0.2">
      <c r="A244" s="52" t="s">
        <v>96</v>
      </c>
      <c r="B244" s="52" t="s">
        <v>97</v>
      </c>
      <c r="C244" s="44"/>
      <c r="D244" s="44"/>
      <c r="E244" s="45" t="e">
        <f t="shared" si="6"/>
        <v>#DIV/0!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/>
      <c r="D245" s="44"/>
      <c r="E245" s="45" t="e">
        <f t="shared" si="6"/>
        <v>#DIV/0!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/>
      <c r="D246" s="44"/>
      <c r="E246" s="45" t="e">
        <f t="shared" si="6"/>
        <v>#DIV/0!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/>
      <c r="D248" s="44"/>
      <c r="E248" s="45" t="e">
        <f t="shared" si="6"/>
        <v>#DIV/0!</v>
      </c>
      <c r="H248" s="45" t="e">
        <f t="shared" si="7"/>
        <v>#DIV/0!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H249" s="45" t="e">
        <f t="shared" si="7"/>
        <v>#DIV/0!</v>
      </c>
    </row>
    <row r="250" spans="1:8" ht="18" customHeight="1" x14ac:dyDescent="0.2">
      <c r="A250" s="52" t="s">
        <v>235</v>
      </c>
      <c r="B250" s="52" t="s">
        <v>236</v>
      </c>
      <c r="C250" s="44"/>
      <c r="D250" s="44">
        <v>4</v>
      </c>
      <c r="E250" s="45">
        <f t="shared" si="6"/>
        <v>100</v>
      </c>
      <c r="H250" s="45" t="e">
        <f t="shared" si="7"/>
        <v>#DIV/0!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3</v>
      </c>
      <c r="E251" s="45">
        <f t="shared" si="6"/>
        <v>100</v>
      </c>
      <c r="H251" s="45" t="e">
        <f t="shared" si="7"/>
        <v>#DIV/0!</v>
      </c>
    </row>
    <row r="252" spans="1:8" ht="18" customHeight="1" x14ac:dyDescent="0.2">
      <c r="A252" s="52" t="s">
        <v>351</v>
      </c>
      <c r="B252" s="52" t="s">
        <v>352</v>
      </c>
      <c r="C252" s="44"/>
      <c r="D252" s="44"/>
      <c r="E252" s="45" t="e">
        <f t="shared" si="6"/>
        <v>#DIV/0!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H253" s="45" t="e">
        <f t="shared" si="7"/>
        <v>#DIV/0!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H254" s="45" t="e">
        <f t="shared" si="7"/>
        <v>#DIV/0!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7</v>
      </c>
      <c r="E255" s="45">
        <f t="shared" si="6"/>
        <v>100</v>
      </c>
      <c r="G255" s="43">
        <v>3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3</v>
      </c>
      <c r="E256" s="45">
        <f t="shared" si="6"/>
        <v>60</v>
      </c>
      <c r="F256" s="43">
        <v>1</v>
      </c>
      <c r="H256" s="45">
        <f t="shared" si="7"/>
        <v>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10</v>
      </c>
      <c r="E257" s="45">
        <f t="shared" si="6"/>
        <v>100</v>
      </c>
      <c r="G257" s="43">
        <v>2</v>
      </c>
      <c r="H257" s="45">
        <f t="shared" si="7"/>
        <v>100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6</v>
      </c>
      <c r="E258" s="45">
        <f t="shared" ref="E258:E290" si="8">(D258*100)/(D258+C258)</f>
        <v>100</v>
      </c>
      <c r="G258" s="43">
        <v>1</v>
      </c>
      <c r="H258" s="45">
        <f t="shared" si="7"/>
        <v>100</v>
      </c>
    </row>
    <row r="259" spans="1:8" ht="18" customHeight="1" x14ac:dyDescent="0.2">
      <c r="A259" s="52" t="s">
        <v>277</v>
      </c>
      <c r="B259" s="52" t="s">
        <v>278</v>
      </c>
      <c r="C259" s="44">
        <v>70</v>
      </c>
      <c r="D259" s="44">
        <v>151</v>
      </c>
      <c r="E259" s="45">
        <f t="shared" si="8"/>
        <v>68.325791855203619</v>
      </c>
      <c r="G259" s="43">
        <v>31</v>
      </c>
      <c r="H259" s="45">
        <f t="shared" si="7"/>
        <v>100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H261" s="45" t="e">
        <f t="shared" si="9"/>
        <v>#DIV/0!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1</v>
      </c>
      <c r="E263" s="45">
        <f t="shared" si="8"/>
        <v>16.666666666666668</v>
      </c>
      <c r="H263" s="45" t="e">
        <f t="shared" si="9"/>
        <v>#DIV/0!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H264" s="45" t="e">
        <f t="shared" si="9"/>
        <v>#DIV/0!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/>
      <c r="D266" s="44">
        <v>7</v>
      </c>
      <c r="E266" s="45">
        <f t="shared" si="8"/>
        <v>100</v>
      </c>
      <c r="H266" s="45" t="e">
        <f t="shared" si="9"/>
        <v>#DIV/0!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H267" s="45" t="e">
        <f t="shared" si="9"/>
        <v>#DIV/0!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H268" s="45" t="e">
        <f t="shared" si="9"/>
        <v>#DIV/0!</v>
      </c>
    </row>
    <row r="269" spans="1:8" ht="18" customHeight="1" x14ac:dyDescent="0.2">
      <c r="A269" s="52" t="s">
        <v>447</v>
      </c>
      <c r="B269" s="52" t="s">
        <v>448</v>
      </c>
      <c r="C269" s="44"/>
      <c r="D269" s="44">
        <v>5</v>
      </c>
      <c r="E269" s="45">
        <f t="shared" si="8"/>
        <v>100</v>
      </c>
      <c r="G269" s="43">
        <v>1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3</v>
      </c>
      <c r="E270" s="45">
        <f t="shared" si="8"/>
        <v>100</v>
      </c>
      <c r="G270" s="43">
        <v>1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3</v>
      </c>
      <c r="E271" s="45">
        <f t="shared" si="8"/>
        <v>100</v>
      </c>
      <c r="G271" s="43">
        <v>1</v>
      </c>
      <c r="H271" s="45">
        <f t="shared" si="9"/>
        <v>100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5</v>
      </c>
      <c r="E272" s="45">
        <f t="shared" si="8"/>
        <v>100</v>
      </c>
      <c r="G272" s="43">
        <v>1</v>
      </c>
      <c r="H272" s="45">
        <f t="shared" si="9"/>
        <v>100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7</v>
      </c>
      <c r="E273" s="45">
        <f t="shared" si="8"/>
        <v>100</v>
      </c>
      <c r="G273" s="43">
        <v>1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>
        <v>70</v>
      </c>
      <c r="D274" s="44">
        <v>5</v>
      </c>
      <c r="E274" s="45">
        <f t="shared" si="8"/>
        <v>6.666666666666667</v>
      </c>
      <c r="F274" s="43">
        <v>70</v>
      </c>
      <c r="G274" s="43">
        <v>5</v>
      </c>
      <c r="H274" s="45">
        <f t="shared" si="9"/>
        <v>6.666666666666667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2</v>
      </c>
      <c r="E275" s="45">
        <f t="shared" si="8"/>
        <v>100</v>
      </c>
      <c r="H275" s="45" t="e">
        <f t="shared" si="9"/>
        <v>#DIV/0!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5</v>
      </c>
      <c r="E276" s="45">
        <f t="shared" si="8"/>
        <v>100</v>
      </c>
      <c r="G276" s="43">
        <v>2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3</v>
      </c>
      <c r="E277" s="45">
        <f t="shared" si="8"/>
        <v>100</v>
      </c>
      <c r="H277" s="45" t="e">
        <f t="shared" si="9"/>
        <v>#DIV/0!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3</v>
      </c>
      <c r="E278" s="45">
        <f t="shared" si="8"/>
        <v>75</v>
      </c>
      <c r="H278" s="45" t="e">
        <f t="shared" si="9"/>
        <v>#DIV/0!</v>
      </c>
    </row>
    <row r="279" spans="1:8" ht="18" customHeight="1" x14ac:dyDescent="0.2">
      <c r="A279" s="52" t="s">
        <v>147</v>
      </c>
      <c r="B279" s="52" t="s">
        <v>148</v>
      </c>
      <c r="C279" s="44">
        <v>1</v>
      </c>
      <c r="D279" s="44">
        <v>3</v>
      </c>
      <c r="E279" s="45">
        <f t="shared" si="8"/>
        <v>75</v>
      </c>
      <c r="F279" s="43">
        <v>1</v>
      </c>
      <c r="H279" s="45">
        <f t="shared" si="9"/>
        <v>0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9</v>
      </c>
      <c r="E280" s="45">
        <f t="shared" si="8"/>
        <v>100</v>
      </c>
      <c r="G280" s="43">
        <v>1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7</v>
      </c>
      <c r="E281" s="45">
        <f t="shared" si="8"/>
        <v>100</v>
      </c>
      <c r="H281" s="45" t="e">
        <f t="shared" si="9"/>
        <v>#DIV/0!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8</v>
      </c>
      <c r="E282" s="45">
        <f t="shared" si="8"/>
        <v>100</v>
      </c>
      <c r="G282" s="43">
        <v>1</v>
      </c>
      <c r="H282" s="45">
        <f t="shared" si="9"/>
        <v>100</v>
      </c>
    </row>
    <row r="283" spans="1:8" ht="18" customHeight="1" x14ac:dyDescent="0.2">
      <c r="A283" s="52" t="s">
        <v>413</v>
      </c>
      <c r="B283" s="52" t="s">
        <v>414</v>
      </c>
      <c r="C283" s="44"/>
      <c r="D283" s="44"/>
      <c r="E283" s="45" t="e">
        <f t="shared" si="8"/>
        <v>#DIV/0!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1477</v>
      </c>
      <c r="D290" s="47">
        <f>SUM(D5:D289)</f>
        <v>4385</v>
      </c>
      <c r="E290" s="48">
        <f t="shared" si="8"/>
        <v>74.803821221426134</v>
      </c>
      <c r="F290" s="47">
        <f>SUM(F5:F289)</f>
        <v>233</v>
      </c>
      <c r="G290" s="47">
        <f>SUM(G5:G289)</f>
        <v>559</v>
      </c>
      <c r="H290" s="48">
        <f>(G290*100)/(G290+F290)</f>
        <v>70.580808080808083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6" sqref="H16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78" t="s">
        <v>568</v>
      </c>
      <c r="C1" s="78"/>
      <c r="D1" s="78"/>
      <c r="E1" s="78"/>
      <c r="F1" s="78"/>
      <c r="G1" s="78"/>
      <c r="H1" s="78"/>
      <c r="I1" s="78"/>
    </row>
    <row r="2" spans="1:9" ht="24.75" customHeight="1" x14ac:dyDescent="0.4">
      <c r="A2" s="23"/>
      <c r="B2" s="77" t="s">
        <v>660</v>
      </c>
      <c r="C2" s="77"/>
      <c r="D2" s="77"/>
      <c r="E2" s="77"/>
      <c r="F2" s="77"/>
      <c r="G2" s="77"/>
      <c r="H2" s="77"/>
      <c r="I2" s="77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2490</v>
      </c>
      <c r="E5" s="31">
        <v>169.04150749722848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884</v>
      </c>
      <c r="E6" s="31">
        <v>60.013129569297178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772</v>
      </c>
      <c r="E7" s="31">
        <v>52.40965613970296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541</v>
      </c>
      <c r="E8" s="31">
        <v>36.727492191164899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658</v>
      </c>
      <c r="C9" s="29" t="s">
        <v>659</v>
      </c>
      <c r="D9" s="30">
        <v>220</v>
      </c>
      <c r="E9" s="31">
        <v>14.935394236702916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583</v>
      </c>
      <c r="C10" s="29" t="s">
        <v>584</v>
      </c>
      <c r="D10" s="30">
        <v>188</v>
      </c>
      <c r="E10" s="31">
        <v>12.762973256818857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110</v>
      </c>
      <c r="E11" s="31">
        <v>7.4676971183514578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662</v>
      </c>
      <c r="C12" s="29" t="s">
        <v>663</v>
      </c>
      <c r="D12" s="30">
        <v>43</v>
      </c>
      <c r="E12" s="31">
        <v>2.9191906917192063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588</v>
      </c>
      <c r="C13" s="35" t="s">
        <v>657</v>
      </c>
      <c r="D13" s="30">
        <v>41</v>
      </c>
      <c r="E13" s="31">
        <v>2.7834143804764526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655</v>
      </c>
      <c r="C14" s="34" t="s">
        <v>656</v>
      </c>
      <c r="D14" s="56">
        <v>38</v>
      </c>
      <c r="E14" s="37">
        <v>2.5797499136123219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abSelected="1" topLeftCell="A55" workbookViewId="0">
      <selection activeCell="C12" sqref="C12"/>
    </sheetView>
  </sheetViews>
  <sheetFormatPr defaultRowHeight="18" customHeight="1" x14ac:dyDescent="0.35"/>
  <cols>
    <col min="1" max="1" width="10.7109375" style="66" bestFit="1" customWidth="1"/>
    <col min="2" max="2" width="11.85546875" style="66" bestFit="1" customWidth="1"/>
    <col min="3" max="3" width="14.28515625" style="70" bestFit="1" customWidth="1"/>
    <col min="4" max="4" width="2.28515625" style="66" bestFit="1" customWidth="1"/>
    <col min="5" max="16384" width="9.140625" style="66"/>
  </cols>
  <sheetData>
    <row r="1" spans="1:4" ht="18" customHeight="1" x14ac:dyDescent="0.35">
      <c r="A1" s="64" t="s">
        <v>591</v>
      </c>
      <c r="B1" s="64" t="s">
        <v>592</v>
      </c>
      <c r="C1" s="65" t="s">
        <v>593</v>
      </c>
      <c r="D1" s="64" t="s">
        <v>594</v>
      </c>
    </row>
    <row r="2" spans="1:4" ht="18" customHeight="1" x14ac:dyDescent="0.35">
      <c r="A2" s="67" t="s">
        <v>595</v>
      </c>
      <c r="B2" s="67" t="s">
        <v>415</v>
      </c>
      <c r="C2" s="68" t="s">
        <v>416</v>
      </c>
      <c r="D2" s="69">
        <v>0</v>
      </c>
    </row>
    <row r="3" spans="1:4" ht="18" customHeight="1" x14ac:dyDescent="0.35">
      <c r="A3" s="67" t="s">
        <v>595</v>
      </c>
      <c r="B3" s="67" t="s">
        <v>114</v>
      </c>
      <c r="C3" s="68" t="s">
        <v>115</v>
      </c>
      <c r="D3" s="69">
        <v>0</v>
      </c>
    </row>
    <row r="4" spans="1:4" ht="18" customHeight="1" x14ac:dyDescent="0.35">
      <c r="A4" s="67" t="s">
        <v>595</v>
      </c>
      <c r="B4" s="67" t="s">
        <v>462</v>
      </c>
      <c r="C4" s="68" t="s">
        <v>463</v>
      </c>
      <c r="D4" s="69">
        <v>0</v>
      </c>
    </row>
    <row r="5" spans="1:4" ht="18" customHeight="1" x14ac:dyDescent="0.35">
      <c r="A5" s="67" t="s">
        <v>595</v>
      </c>
      <c r="B5" s="67" t="s">
        <v>417</v>
      </c>
      <c r="C5" s="68" t="s">
        <v>418</v>
      </c>
      <c r="D5" s="69">
        <v>0</v>
      </c>
    </row>
    <row r="6" spans="1:4" ht="18" customHeight="1" x14ac:dyDescent="0.35">
      <c r="A6" s="67" t="s">
        <v>595</v>
      </c>
      <c r="B6" s="67" t="s">
        <v>419</v>
      </c>
      <c r="C6" s="68" t="s">
        <v>420</v>
      </c>
      <c r="D6" s="69">
        <v>0</v>
      </c>
    </row>
    <row r="7" spans="1:4" ht="18" customHeight="1" x14ac:dyDescent="0.35">
      <c r="A7" s="67" t="s">
        <v>595</v>
      </c>
      <c r="B7" s="67" t="s">
        <v>47</v>
      </c>
      <c r="C7" s="68" t="s">
        <v>48</v>
      </c>
      <c r="D7" s="69">
        <v>0</v>
      </c>
    </row>
    <row r="8" spans="1:4" ht="18" customHeight="1" x14ac:dyDescent="0.35">
      <c r="A8" s="67" t="s">
        <v>595</v>
      </c>
      <c r="B8" s="67" t="s">
        <v>4</v>
      </c>
      <c r="C8" s="68" t="s">
        <v>5</v>
      </c>
      <c r="D8" s="69">
        <v>0</v>
      </c>
    </row>
    <row r="9" spans="1:4" ht="18" customHeight="1" x14ac:dyDescent="0.35">
      <c r="A9" s="67" t="s">
        <v>595</v>
      </c>
      <c r="B9" s="67" t="s">
        <v>460</v>
      </c>
      <c r="C9" s="68" t="s">
        <v>461</v>
      </c>
      <c r="D9" s="69">
        <v>0</v>
      </c>
    </row>
    <row r="10" spans="1:4" ht="18" customHeight="1" x14ac:dyDescent="0.35">
      <c r="A10" s="67" t="s">
        <v>595</v>
      </c>
      <c r="B10" s="67" t="s">
        <v>240</v>
      </c>
      <c r="C10" s="68" t="s">
        <v>241</v>
      </c>
      <c r="D10" s="69">
        <v>0</v>
      </c>
    </row>
    <row r="11" spans="1:4" ht="18" customHeight="1" x14ac:dyDescent="0.35">
      <c r="A11" s="67" t="s">
        <v>595</v>
      </c>
      <c r="B11" s="67" t="s">
        <v>40</v>
      </c>
      <c r="C11" s="68" t="s">
        <v>41</v>
      </c>
      <c r="D11" s="69">
        <v>0</v>
      </c>
    </row>
    <row r="12" spans="1:4" ht="18" customHeight="1" x14ac:dyDescent="0.35">
      <c r="A12" s="67" t="s">
        <v>595</v>
      </c>
      <c r="B12" s="67" t="s">
        <v>300</v>
      </c>
      <c r="C12" s="68" t="s">
        <v>301</v>
      </c>
      <c r="D12" s="69">
        <v>0</v>
      </c>
    </row>
    <row r="13" spans="1:4" ht="18" customHeight="1" x14ac:dyDescent="0.35">
      <c r="A13" s="67" t="s">
        <v>595</v>
      </c>
      <c r="B13" s="67" t="s">
        <v>110</v>
      </c>
      <c r="C13" s="68" t="s">
        <v>111</v>
      </c>
      <c r="D13" s="69">
        <v>0</v>
      </c>
    </row>
    <row r="14" spans="1:4" ht="18" customHeight="1" x14ac:dyDescent="0.35">
      <c r="A14" s="67" t="s">
        <v>595</v>
      </c>
      <c r="B14" s="67" t="s">
        <v>384</v>
      </c>
      <c r="C14" s="68" t="s">
        <v>385</v>
      </c>
      <c r="D14" s="69">
        <v>0</v>
      </c>
    </row>
    <row r="15" spans="1:4" ht="18" customHeight="1" x14ac:dyDescent="0.35">
      <c r="A15" s="67" t="s">
        <v>595</v>
      </c>
      <c r="B15" s="67" t="s">
        <v>267</v>
      </c>
      <c r="C15" s="68" t="s">
        <v>268</v>
      </c>
      <c r="D15" s="69">
        <v>0</v>
      </c>
    </row>
    <row r="16" spans="1:4" ht="18" customHeight="1" x14ac:dyDescent="0.35">
      <c r="A16" s="67" t="s">
        <v>595</v>
      </c>
      <c r="B16" s="67" t="s">
        <v>275</v>
      </c>
      <c r="C16" s="68" t="s">
        <v>276</v>
      </c>
      <c r="D16" s="69">
        <v>0</v>
      </c>
    </row>
    <row r="17" spans="1:4" ht="18" customHeight="1" x14ac:dyDescent="0.35">
      <c r="A17" s="67" t="s">
        <v>595</v>
      </c>
      <c r="B17" s="67" t="s">
        <v>188</v>
      </c>
      <c r="C17" s="68" t="s">
        <v>189</v>
      </c>
      <c r="D17" s="69">
        <v>0</v>
      </c>
    </row>
    <row r="18" spans="1:4" ht="18" customHeight="1" x14ac:dyDescent="0.35">
      <c r="A18" s="67" t="s">
        <v>595</v>
      </c>
      <c r="B18" s="67" t="s">
        <v>51</v>
      </c>
      <c r="C18" s="68" t="s">
        <v>52</v>
      </c>
      <c r="D18" s="69">
        <v>0</v>
      </c>
    </row>
    <row r="19" spans="1:4" ht="18" customHeight="1" x14ac:dyDescent="0.35">
      <c r="A19" s="67" t="s">
        <v>595</v>
      </c>
      <c r="B19" s="67" t="s">
        <v>478</v>
      </c>
      <c r="C19" s="68" t="s">
        <v>479</v>
      </c>
      <c r="D19" s="69">
        <v>0</v>
      </c>
    </row>
    <row r="20" spans="1:4" ht="18" customHeight="1" x14ac:dyDescent="0.35">
      <c r="A20" s="67" t="s">
        <v>595</v>
      </c>
      <c r="B20" s="67" t="s">
        <v>441</v>
      </c>
      <c r="C20" s="68" t="s">
        <v>442</v>
      </c>
      <c r="D20" s="69">
        <v>0</v>
      </c>
    </row>
    <row r="21" spans="1:4" ht="18" customHeight="1" x14ac:dyDescent="0.35">
      <c r="A21" s="67" t="s">
        <v>595</v>
      </c>
      <c r="B21" s="67" t="s">
        <v>231</v>
      </c>
      <c r="C21" s="68" t="s">
        <v>232</v>
      </c>
      <c r="D21" s="69">
        <v>0</v>
      </c>
    </row>
    <row r="22" spans="1:4" ht="18" customHeight="1" x14ac:dyDescent="0.35">
      <c r="A22" s="67" t="s">
        <v>595</v>
      </c>
      <c r="B22" s="67" t="s">
        <v>395</v>
      </c>
      <c r="C22" s="68" t="s">
        <v>396</v>
      </c>
      <c r="D22" s="69">
        <v>0</v>
      </c>
    </row>
    <row r="23" spans="1:4" ht="18" customHeight="1" x14ac:dyDescent="0.35">
      <c r="A23" s="67" t="s">
        <v>595</v>
      </c>
      <c r="B23" s="67" t="s">
        <v>84</v>
      </c>
      <c r="C23" s="68" t="s">
        <v>85</v>
      </c>
      <c r="D23" s="69">
        <v>0</v>
      </c>
    </row>
    <row r="24" spans="1:4" ht="18" customHeight="1" x14ac:dyDescent="0.35">
      <c r="A24" s="67" t="s">
        <v>595</v>
      </c>
      <c r="B24" s="67" t="s">
        <v>94</v>
      </c>
      <c r="C24" s="68" t="s">
        <v>95</v>
      </c>
      <c r="D24" s="69">
        <v>0</v>
      </c>
    </row>
    <row r="25" spans="1:4" ht="18" customHeight="1" x14ac:dyDescent="0.35">
      <c r="A25" s="67" t="s">
        <v>595</v>
      </c>
      <c r="B25" s="67" t="s">
        <v>170</v>
      </c>
      <c r="C25" s="68" t="s">
        <v>171</v>
      </c>
      <c r="D25" s="69">
        <v>0</v>
      </c>
    </row>
    <row r="26" spans="1:4" ht="18" customHeight="1" x14ac:dyDescent="0.35">
      <c r="A26" s="67" t="s">
        <v>595</v>
      </c>
      <c r="B26" s="67" t="s">
        <v>359</v>
      </c>
      <c r="C26" s="68" t="s">
        <v>360</v>
      </c>
      <c r="D26" s="69">
        <v>0</v>
      </c>
    </row>
    <row r="27" spans="1:4" ht="18" customHeight="1" x14ac:dyDescent="0.35">
      <c r="A27" s="67" t="s">
        <v>595</v>
      </c>
      <c r="B27" s="67" t="s">
        <v>119</v>
      </c>
      <c r="C27" s="68" t="s">
        <v>120</v>
      </c>
      <c r="D27" s="69">
        <v>0</v>
      </c>
    </row>
    <row r="28" spans="1:4" ht="18" customHeight="1" x14ac:dyDescent="0.35">
      <c r="A28" s="67" t="s">
        <v>595</v>
      </c>
      <c r="B28" s="67" t="s">
        <v>411</v>
      </c>
      <c r="C28" s="68" t="s">
        <v>412</v>
      </c>
      <c r="D28" s="69">
        <v>0</v>
      </c>
    </row>
    <row r="29" spans="1:4" ht="18" customHeight="1" x14ac:dyDescent="0.35">
      <c r="A29" s="67" t="s">
        <v>595</v>
      </c>
      <c r="B29" s="67" t="s">
        <v>227</v>
      </c>
      <c r="C29" s="68" t="s">
        <v>228</v>
      </c>
      <c r="D29" s="69">
        <v>0</v>
      </c>
    </row>
    <row r="30" spans="1:4" ht="18" customHeight="1" x14ac:dyDescent="0.35">
      <c r="A30" s="67" t="s">
        <v>595</v>
      </c>
      <c r="B30" s="67" t="s">
        <v>207</v>
      </c>
      <c r="C30" s="68" t="s">
        <v>208</v>
      </c>
      <c r="D30" s="69">
        <v>0</v>
      </c>
    </row>
    <row r="31" spans="1:4" ht="18" customHeight="1" x14ac:dyDescent="0.35">
      <c r="A31" s="67" t="s">
        <v>595</v>
      </c>
      <c r="B31" s="67" t="s">
        <v>353</v>
      </c>
      <c r="C31" s="68" t="s">
        <v>354</v>
      </c>
      <c r="D31" s="69">
        <v>0</v>
      </c>
    </row>
    <row r="32" spans="1:4" ht="18" customHeight="1" x14ac:dyDescent="0.35">
      <c r="A32" s="67" t="s">
        <v>595</v>
      </c>
      <c r="B32" s="67" t="s">
        <v>135</v>
      </c>
      <c r="C32" s="68" t="s">
        <v>136</v>
      </c>
      <c r="D32" s="69">
        <v>0</v>
      </c>
    </row>
    <row r="33" spans="1:4" ht="18" customHeight="1" x14ac:dyDescent="0.35">
      <c r="A33" s="67" t="s">
        <v>595</v>
      </c>
      <c r="B33" s="67" t="s">
        <v>8</v>
      </c>
      <c r="C33" s="68" t="s">
        <v>9</v>
      </c>
      <c r="D33" s="69">
        <v>0</v>
      </c>
    </row>
    <row r="34" spans="1:4" ht="18" customHeight="1" x14ac:dyDescent="0.35">
      <c r="A34" s="67" t="s">
        <v>595</v>
      </c>
      <c r="B34" s="67" t="s">
        <v>70</v>
      </c>
      <c r="C34" s="68" t="s">
        <v>71</v>
      </c>
      <c r="D34" s="69">
        <v>0</v>
      </c>
    </row>
    <row r="35" spans="1:4" ht="18" customHeight="1" x14ac:dyDescent="0.35">
      <c r="A35" s="67" t="s">
        <v>595</v>
      </c>
      <c r="B35" s="67" t="s">
        <v>263</v>
      </c>
      <c r="C35" s="68" t="s">
        <v>264</v>
      </c>
      <c r="D35" s="69">
        <v>0</v>
      </c>
    </row>
    <row r="36" spans="1:4" ht="18" customHeight="1" x14ac:dyDescent="0.35">
      <c r="A36" s="67" t="s">
        <v>595</v>
      </c>
      <c r="B36" s="67" t="s">
        <v>209</v>
      </c>
      <c r="C36" s="68" t="s">
        <v>210</v>
      </c>
      <c r="D36" s="69">
        <v>0</v>
      </c>
    </row>
    <row r="37" spans="1:4" ht="18" customHeight="1" x14ac:dyDescent="0.35">
      <c r="A37" s="67" t="s">
        <v>595</v>
      </c>
      <c r="B37" s="67" t="s">
        <v>57</v>
      </c>
      <c r="C37" s="68" t="s">
        <v>58</v>
      </c>
      <c r="D37" s="69">
        <v>0</v>
      </c>
    </row>
    <row r="38" spans="1:4" ht="18" customHeight="1" x14ac:dyDescent="0.35">
      <c r="A38" s="67" t="s">
        <v>595</v>
      </c>
      <c r="B38" s="67" t="s">
        <v>6</v>
      </c>
      <c r="C38" s="68" t="s">
        <v>7</v>
      </c>
      <c r="D38" s="69">
        <v>0</v>
      </c>
    </row>
    <row r="39" spans="1:4" ht="18" customHeight="1" x14ac:dyDescent="0.35">
      <c r="A39" s="67" t="s">
        <v>595</v>
      </c>
      <c r="B39" s="67" t="s">
        <v>133</v>
      </c>
      <c r="C39" s="68" t="s">
        <v>134</v>
      </c>
      <c r="D39" s="69">
        <v>0</v>
      </c>
    </row>
    <row r="40" spans="1:4" ht="18" customHeight="1" x14ac:dyDescent="0.35">
      <c r="A40" s="67" t="s">
        <v>595</v>
      </c>
      <c r="B40" s="67" t="s">
        <v>451</v>
      </c>
      <c r="C40" s="68" t="s">
        <v>452</v>
      </c>
      <c r="D40" s="69">
        <v>0</v>
      </c>
    </row>
    <row r="41" spans="1:4" ht="18" customHeight="1" x14ac:dyDescent="0.35">
      <c r="A41" s="67" t="s">
        <v>595</v>
      </c>
      <c r="B41" s="67" t="s">
        <v>141</v>
      </c>
      <c r="C41" s="68" t="s">
        <v>142</v>
      </c>
      <c r="D41" s="69">
        <v>0</v>
      </c>
    </row>
    <row r="42" spans="1:4" ht="18" customHeight="1" x14ac:dyDescent="0.35">
      <c r="A42" s="67" t="s">
        <v>595</v>
      </c>
      <c r="B42" s="67" t="s">
        <v>364</v>
      </c>
      <c r="C42" s="68" t="s">
        <v>365</v>
      </c>
      <c r="D42" s="69">
        <v>0</v>
      </c>
    </row>
    <row r="43" spans="1:4" ht="18" customHeight="1" x14ac:dyDescent="0.35">
      <c r="A43" s="67" t="s">
        <v>595</v>
      </c>
      <c r="B43" s="67" t="s">
        <v>233</v>
      </c>
      <c r="C43" s="68" t="s">
        <v>234</v>
      </c>
      <c r="D43" s="69">
        <v>0</v>
      </c>
    </row>
    <row r="44" spans="1:4" ht="18" customHeight="1" x14ac:dyDescent="0.35">
      <c r="A44" s="67" t="s">
        <v>595</v>
      </c>
      <c r="B44" s="67" t="s">
        <v>61</v>
      </c>
      <c r="C44" s="68" t="s">
        <v>62</v>
      </c>
      <c r="D44" s="69">
        <v>0</v>
      </c>
    </row>
    <row r="45" spans="1:4" ht="18" customHeight="1" x14ac:dyDescent="0.35">
      <c r="A45" s="67" t="s">
        <v>595</v>
      </c>
      <c r="B45" s="67" t="s">
        <v>516</v>
      </c>
      <c r="C45" s="68" t="s">
        <v>517</v>
      </c>
      <c r="D45" s="69">
        <v>0</v>
      </c>
    </row>
    <row r="46" spans="1:4" ht="18" customHeight="1" x14ac:dyDescent="0.35">
      <c r="A46" s="67" t="s">
        <v>595</v>
      </c>
      <c r="B46" s="67" t="s">
        <v>121</v>
      </c>
      <c r="C46" s="68" t="s">
        <v>122</v>
      </c>
      <c r="D46" s="69">
        <v>0</v>
      </c>
    </row>
    <row r="47" spans="1:4" ht="18" customHeight="1" x14ac:dyDescent="0.35">
      <c r="A47" s="67" t="s">
        <v>595</v>
      </c>
      <c r="B47" s="67" t="s">
        <v>164</v>
      </c>
      <c r="C47" s="68" t="s">
        <v>165</v>
      </c>
      <c r="D47" s="69">
        <v>0</v>
      </c>
    </row>
    <row r="48" spans="1:4" ht="18" customHeight="1" x14ac:dyDescent="0.35">
      <c r="A48" s="67" t="s">
        <v>595</v>
      </c>
      <c r="B48" s="67" t="s">
        <v>217</v>
      </c>
      <c r="C48" s="68" t="s">
        <v>218</v>
      </c>
      <c r="D48" s="69">
        <v>0</v>
      </c>
    </row>
    <row r="49" spans="1:4" ht="18" customHeight="1" x14ac:dyDescent="0.35">
      <c r="A49" s="67" t="s">
        <v>595</v>
      </c>
      <c r="B49" s="67" t="s">
        <v>90</v>
      </c>
      <c r="C49" s="68" t="s">
        <v>91</v>
      </c>
      <c r="D49" s="69">
        <v>0</v>
      </c>
    </row>
    <row r="50" spans="1:4" ht="18" customHeight="1" x14ac:dyDescent="0.35">
      <c r="A50" s="67" t="s">
        <v>595</v>
      </c>
      <c r="B50" s="67" t="s">
        <v>157</v>
      </c>
      <c r="C50" s="68" t="s">
        <v>158</v>
      </c>
      <c r="D50" s="69">
        <v>0</v>
      </c>
    </row>
    <row r="51" spans="1:4" ht="18" customHeight="1" x14ac:dyDescent="0.35">
      <c r="A51" s="67" t="s">
        <v>595</v>
      </c>
      <c r="B51" s="67" t="s">
        <v>421</v>
      </c>
      <c r="C51" s="68" t="s">
        <v>422</v>
      </c>
      <c r="D51" s="69">
        <v>0</v>
      </c>
    </row>
    <row r="52" spans="1:4" ht="18" customHeight="1" x14ac:dyDescent="0.35">
      <c r="A52" s="67" t="s">
        <v>595</v>
      </c>
      <c r="B52" s="67" t="s">
        <v>549</v>
      </c>
      <c r="C52" s="68" t="s">
        <v>550</v>
      </c>
      <c r="D52" s="69">
        <v>0</v>
      </c>
    </row>
    <row r="53" spans="1:4" ht="18" customHeight="1" x14ac:dyDescent="0.35">
      <c r="A53" s="67" t="s">
        <v>595</v>
      </c>
      <c r="B53" s="67" t="s">
        <v>201</v>
      </c>
      <c r="C53" s="68" t="s">
        <v>202</v>
      </c>
      <c r="D53" s="69">
        <v>0</v>
      </c>
    </row>
    <row r="54" spans="1:4" ht="18" customHeight="1" x14ac:dyDescent="0.35">
      <c r="A54" s="67" t="s">
        <v>595</v>
      </c>
      <c r="B54" s="67" t="s">
        <v>425</v>
      </c>
      <c r="C54" s="68" t="s">
        <v>426</v>
      </c>
      <c r="D54" s="69">
        <v>0</v>
      </c>
    </row>
    <row r="55" spans="1:4" ht="18" customHeight="1" x14ac:dyDescent="0.35">
      <c r="A55" s="67" t="s">
        <v>595</v>
      </c>
      <c r="B55" s="67" t="s">
        <v>283</v>
      </c>
      <c r="C55" s="68" t="s">
        <v>284</v>
      </c>
      <c r="D55" s="69">
        <v>0</v>
      </c>
    </row>
    <row r="56" spans="1:4" ht="18" customHeight="1" x14ac:dyDescent="0.35">
      <c r="A56" s="67" t="s">
        <v>595</v>
      </c>
      <c r="B56" s="67" t="s">
        <v>401</v>
      </c>
      <c r="C56" s="68" t="s">
        <v>402</v>
      </c>
      <c r="D56" s="69">
        <v>0</v>
      </c>
    </row>
    <row r="57" spans="1:4" ht="18" customHeight="1" x14ac:dyDescent="0.35">
      <c r="A57" s="67" t="s">
        <v>595</v>
      </c>
      <c r="B57" s="67" t="s">
        <v>246</v>
      </c>
      <c r="C57" s="68" t="s">
        <v>247</v>
      </c>
      <c r="D57" s="69">
        <v>0</v>
      </c>
    </row>
    <row r="58" spans="1:4" ht="18" customHeight="1" x14ac:dyDescent="0.35">
      <c r="A58" s="67" t="s">
        <v>595</v>
      </c>
      <c r="B58" s="67" t="s">
        <v>53</v>
      </c>
      <c r="C58" s="68" t="s">
        <v>54</v>
      </c>
      <c r="D58" s="69">
        <v>0</v>
      </c>
    </row>
    <row r="59" spans="1:4" ht="18" customHeight="1" x14ac:dyDescent="0.35">
      <c r="A59" s="67" t="s">
        <v>595</v>
      </c>
      <c r="B59" s="67" t="s">
        <v>23</v>
      </c>
      <c r="C59" s="68" t="s">
        <v>24</v>
      </c>
      <c r="D59" s="69">
        <v>0</v>
      </c>
    </row>
    <row r="60" spans="1:4" ht="18" customHeight="1" x14ac:dyDescent="0.35">
      <c r="A60" s="67" t="s">
        <v>595</v>
      </c>
      <c r="B60" s="67" t="s">
        <v>192</v>
      </c>
      <c r="C60" s="68" t="s">
        <v>193</v>
      </c>
      <c r="D60" s="69">
        <v>0</v>
      </c>
    </row>
    <row r="61" spans="1:4" ht="18" customHeight="1" x14ac:dyDescent="0.35">
      <c r="A61" s="67" t="s">
        <v>595</v>
      </c>
      <c r="B61" s="67" t="s">
        <v>437</v>
      </c>
      <c r="C61" s="68" t="s">
        <v>438</v>
      </c>
      <c r="D61" s="69">
        <v>0</v>
      </c>
    </row>
    <row r="62" spans="1:4" ht="18" customHeight="1" x14ac:dyDescent="0.35">
      <c r="A62" s="67" t="s">
        <v>595</v>
      </c>
      <c r="B62" s="67" t="s">
        <v>557</v>
      </c>
      <c r="C62" s="68" t="s">
        <v>558</v>
      </c>
      <c r="D62" s="69">
        <v>0</v>
      </c>
    </row>
    <row r="63" spans="1:4" ht="18" customHeight="1" x14ac:dyDescent="0.35">
      <c r="A63" s="67" t="s">
        <v>595</v>
      </c>
      <c r="B63" s="67" t="s">
        <v>366</v>
      </c>
      <c r="C63" s="68" t="s">
        <v>365</v>
      </c>
      <c r="D63" s="69">
        <v>0</v>
      </c>
    </row>
    <row r="64" spans="1:4" ht="18" customHeight="1" x14ac:dyDescent="0.35">
      <c r="A64" s="67" t="s">
        <v>595</v>
      </c>
      <c r="B64" s="67" t="s">
        <v>25</v>
      </c>
      <c r="C64" s="68" t="s">
        <v>26</v>
      </c>
      <c r="D64" s="69">
        <v>0</v>
      </c>
    </row>
    <row r="65" spans="1:4" ht="18" customHeight="1" x14ac:dyDescent="0.35">
      <c r="A65" s="67" t="s">
        <v>595</v>
      </c>
      <c r="B65" s="67" t="s">
        <v>151</v>
      </c>
      <c r="C65" s="68" t="s">
        <v>152</v>
      </c>
      <c r="D65" s="69">
        <v>0</v>
      </c>
    </row>
    <row r="66" spans="1:4" ht="18" customHeight="1" x14ac:dyDescent="0.35">
      <c r="A66" s="67" t="s">
        <v>595</v>
      </c>
      <c r="B66" s="67" t="s">
        <v>470</v>
      </c>
      <c r="C66" s="68" t="s">
        <v>471</v>
      </c>
      <c r="D66" s="69">
        <v>0</v>
      </c>
    </row>
    <row r="67" spans="1:4" ht="18" customHeight="1" x14ac:dyDescent="0.35">
      <c r="A67" s="67" t="s">
        <v>595</v>
      </c>
      <c r="B67" s="67" t="s">
        <v>514</v>
      </c>
      <c r="C67" s="68" t="s">
        <v>515</v>
      </c>
      <c r="D67" s="69">
        <v>0</v>
      </c>
    </row>
    <row r="68" spans="1:4" ht="18" customHeight="1" x14ac:dyDescent="0.35">
      <c r="A68" s="67" t="s">
        <v>595</v>
      </c>
      <c r="B68" s="67" t="s">
        <v>361</v>
      </c>
      <c r="C68" s="68" t="s">
        <v>360</v>
      </c>
      <c r="D68" s="69">
        <v>0</v>
      </c>
    </row>
    <row r="69" spans="1:4" ht="18" customHeight="1" x14ac:dyDescent="0.35">
      <c r="A69" s="67" t="s">
        <v>595</v>
      </c>
      <c r="B69" s="67" t="s">
        <v>468</v>
      </c>
      <c r="C69" s="68" t="s">
        <v>469</v>
      </c>
      <c r="D69" s="69">
        <v>0</v>
      </c>
    </row>
    <row r="70" spans="1:4" ht="18" customHeight="1" x14ac:dyDescent="0.35">
      <c r="A70" s="67" t="s">
        <v>595</v>
      </c>
      <c r="B70" s="67" t="s">
        <v>531</v>
      </c>
      <c r="C70" s="68" t="s">
        <v>532</v>
      </c>
      <c r="D70" s="69">
        <v>0</v>
      </c>
    </row>
    <row r="71" spans="1:4" ht="18" customHeight="1" x14ac:dyDescent="0.35">
      <c r="A71" s="67" t="s">
        <v>595</v>
      </c>
      <c r="B71" s="67" t="s">
        <v>117</v>
      </c>
      <c r="C71" s="68" t="s">
        <v>118</v>
      </c>
      <c r="D71" s="69">
        <v>0</v>
      </c>
    </row>
    <row r="72" spans="1:4" ht="18" customHeight="1" x14ac:dyDescent="0.35">
      <c r="A72" s="67" t="s">
        <v>595</v>
      </c>
      <c r="B72" s="67" t="s">
        <v>198</v>
      </c>
      <c r="C72" s="68" t="s">
        <v>197</v>
      </c>
      <c r="D72" s="69">
        <v>0</v>
      </c>
    </row>
    <row r="73" spans="1:4" ht="18" customHeight="1" x14ac:dyDescent="0.35">
      <c r="A73" s="67" t="s">
        <v>595</v>
      </c>
      <c r="B73" s="67" t="s">
        <v>239</v>
      </c>
      <c r="C73" s="68" t="s">
        <v>238</v>
      </c>
      <c r="D73" s="69">
        <v>0</v>
      </c>
    </row>
    <row r="74" spans="1:4" ht="18" customHeight="1" x14ac:dyDescent="0.35">
      <c r="A74" s="67" t="s">
        <v>595</v>
      </c>
      <c r="B74" s="67" t="s">
        <v>88</v>
      </c>
      <c r="C74" s="68" t="s">
        <v>89</v>
      </c>
      <c r="D74" s="69">
        <v>0</v>
      </c>
    </row>
    <row r="75" spans="1:4" ht="18" customHeight="1" x14ac:dyDescent="0.35">
      <c r="A75" s="67" t="s">
        <v>595</v>
      </c>
      <c r="B75" s="67" t="s">
        <v>345</v>
      </c>
      <c r="C75" s="68" t="s">
        <v>346</v>
      </c>
      <c r="D75" s="69">
        <v>0</v>
      </c>
    </row>
    <row r="76" spans="1:4" ht="18" customHeight="1" x14ac:dyDescent="0.35">
      <c r="A76" s="67" t="s">
        <v>595</v>
      </c>
      <c r="B76" s="67" t="s">
        <v>225</v>
      </c>
      <c r="C76" s="68" t="s">
        <v>226</v>
      </c>
      <c r="D76" s="69">
        <v>0</v>
      </c>
    </row>
    <row r="77" spans="1:4" ht="18" customHeight="1" x14ac:dyDescent="0.35">
      <c r="A77" s="67" t="s">
        <v>595</v>
      </c>
      <c r="B77" s="67" t="s">
        <v>149</v>
      </c>
      <c r="C77" s="68" t="s">
        <v>150</v>
      </c>
      <c r="D77" s="69">
        <v>0</v>
      </c>
    </row>
    <row r="78" spans="1:4" ht="18" customHeight="1" x14ac:dyDescent="0.35">
      <c r="A78" s="67" t="s">
        <v>595</v>
      </c>
      <c r="B78" s="67" t="s">
        <v>508</v>
      </c>
      <c r="C78" s="68" t="s">
        <v>509</v>
      </c>
      <c r="D78" s="69">
        <v>0</v>
      </c>
    </row>
    <row r="79" spans="1:4" ht="18" customHeight="1" x14ac:dyDescent="0.35">
      <c r="A79" s="67" t="s">
        <v>595</v>
      </c>
      <c r="B79" s="67" t="s">
        <v>506</v>
      </c>
      <c r="C79" s="68" t="s">
        <v>507</v>
      </c>
      <c r="D79" s="69">
        <v>0</v>
      </c>
    </row>
    <row r="80" spans="1:4" ht="18" customHeight="1" x14ac:dyDescent="0.35">
      <c r="A80" s="67" t="s">
        <v>595</v>
      </c>
      <c r="B80" s="67" t="s">
        <v>125</v>
      </c>
      <c r="C80" s="68" t="s">
        <v>126</v>
      </c>
      <c r="D80" s="69">
        <v>0</v>
      </c>
    </row>
    <row r="81" spans="1:4" ht="18" customHeight="1" x14ac:dyDescent="0.35">
      <c r="A81" s="66" t="s">
        <v>595</v>
      </c>
      <c r="B81" s="66" t="s">
        <v>480</v>
      </c>
      <c r="C81" s="70" t="s">
        <v>481</v>
      </c>
      <c r="D81" s="66">
        <v>0</v>
      </c>
    </row>
    <row r="82" spans="1:4" ht="18" customHeight="1" x14ac:dyDescent="0.35">
      <c r="A82" s="66" t="s">
        <v>595</v>
      </c>
      <c r="B82" s="66" t="s">
        <v>347</v>
      </c>
      <c r="C82" s="70" t="s">
        <v>348</v>
      </c>
      <c r="D82" s="66">
        <v>0</v>
      </c>
    </row>
    <row r="83" spans="1:4" ht="18" customHeight="1" x14ac:dyDescent="0.35">
      <c r="A83" s="66" t="s">
        <v>595</v>
      </c>
      <c r="B83" s="66" t="s">
        <v>367</v>
      </c>
      <c r="C83" s="70" t="s">
        <v>368</v>
      </c>
      <c r="D83" s="66">
        <v>0</v>
      </c>
    </row>
    <row r="84" spans="1:4" ht="18" customHeight="1" x14ac:dyDescent="0.35">
      <c r="A84" s="66" t="s">
        <v>595</v>
      </c>
      <c r="B84" s="66" t="s">
        <v>314</v>
      </c>
      <c r="C84" s="70" t="s">
        <v>315</v>
      </c>
      <c r="D84" s="66">
        <v>0</v>
      </c>
    </row>
    <row r="85" spans="1:4" ht="18" customHeight="1" x14ac:dyDescent="0.35">
      <c r="A85" s="66" t="s">
        <v>595</v>
      </c>
      <c r="B85" s="66" t="s">
        <v>143</v>
      </c>
      <c r="C85" s="70" t="s">
        <v>144</v>
      </c>
      <c r="D85" s="66">
        <v>0</v>
      </c>
    </row>
    <row r="86" spans="1:4" ht="18" customHeight="1" x14ac:dyDescent="0.35">
      <c r="A86" s="66" t="s">
        <v>595</v>
      </c>
      <c r="B86" s="66" t="s">
        <v>371</v>
      </c>
      <c r="C86" s="70" t="s">
        <v>372</v>
      </c>
      <c r="D86" s="66">
        <v>0</v>
      </c>
    </row>
    <row r="87" spans="1:4" ht="18" customHeight="1" x14ac:dyDescent="0.35">
      <c r="A87" s="66" t="s">
        <v>595</v>
      </c>
      <c r="B87" s="66" t="s">
        <v>453</v>
      </c>
      <c r="C87" s="70" t="s">
        <v>454</v>
      </c>
      <c r="D87" s="66">
        <v>0</v>
      </c>
    </row>
    <row r="88" spans="1:4" ht="18" customHeight="1" x14ac:dyDescent="0.35">
      <c r="A88" s="66" t="s">
        <v>595</v>
      </c>
      <c r="B88" s="66" t="s">
        <v>327</v>
      </c>
      <c r="C88" s="70" t="s">
        <v>328</v>
      </c>
      <c r="D88" s="66">
        <v>0</v>
      </c>
    </row>
    <row r="89" spans="1:4" ht="18" customHeight="1" x14ac:dyDescent="0.35">
      <c r="A89" s="66" t="s">
        <v>595</v>
      </c>
      <c r="B89" s="66" t="s">
        <v>472</v>
      </c>
      <c r="C89" s="70" t="s">
        <v>473</v>
      </c>
      <c r="D89" s="66">
        <v>0</v>
      </c>
    </row>
    <row r="90" spans="1:4" ht="18" customHeight="1" x14ac:dyDescent="0.35">
      <c r="A90" s="66" t="s">
        <v>595</v>
      </c>
      <c r="B90" s="66" t="s">
        <v>316</v>
      </c>
      <c r="C90" s="70" t="s">
        <v>317</v>
      </c>
      <c r="D90" s="66">
        <v>0</v>
      </c>
    </row>
    <row r="91" spans="1:4" ht="18" customHeight="1" x14ac:dyDescent="0.35">
      <c r="A91" s="66" t="s">
        <v>595</v>
      </c>
      <c r="B91" s="66" t="s">
        <v>318</v>
      </c>
      <c r="C91" s="70" t="s">
        <v>317</v>
      </c>
      <c r="D91" s="66">
        <v>0</v>
      </c>
    </row>
    <row r="92" spans="1:4" ht="18" customHeight="1" x14ac:dyDescent="0.35">
      <c r="A92" s="66" t="s">
        <v>595</v>
      </c>
      <c r="B92" s="66" t="s">
        <v>413</v>
      </c>
      <c r="C92" s="70" t="s">
        <v>414</v>
      </c>
      <c r="D92" s="66">
        <v>0</v>
      </c>
    </row>
    <row r="93" spans="1:4" ht="18" customHeight="1" x14ac:dyDescent="0.35">
      <c r="A93" s="66" t="s">
        <v>595</v>
      </c>
      <c r="B93" s="66" t="s">
        <v>45</v>
      </c>
      <c r="C93" s="70" t="s">
        <v>46</v>
      </c>
      <c r="D93" s="66">
        <v>0</v>
      </c>
    </row>
    <row r="94" spans="1:4" ht="18" customHeight="1" x14ac:dyDescent="0.35">
      <c r="A94" s="66" t="s">
        <v>595</v>
      </c>
      <c r="B94" s="66" t="s">
        <v>423</v>
      </c>
      <c r="C94" s="66" t="s">
        <v>424</v>
      </c>
      <c r="D94" s="66">
        <v>0</v>
      </c>
    </row>
    <row r="95" spans="1:4" ht="18" customHeight="1" x14ac:dyDescent="0.35">
      <c r="A95" s="66" t="s">
        <v>595</v>
      </c>
      <c r="B95" s="66" t="s">
        <v>78</v>
      </c>
      <c r="C95" s="66" t="s">
        <v>79</v>
      </c>
      <c r="D95" s="66">
        <v>0</v>
      </c>
    </row>
    <row r="96" spans="1:4" ht="18" customHeight="1" x14ac:dyDescent="0.35">
      <c r="A96" s="66" t="s">
        <v>595</v>
      </c>
      <c r="B96" s="66" t="s">
        <v>166</v>
      </c>
      <c r="C96" s="66" t="s">
        <v>167</v>
      </c>
      <c r="D96" s="66">
        <v>0</v>
      </c>
    </row>
    <row r="97" spans="1:4" ht="18" customHeight="1" x14ac:dyDescent="0.35">
      <c r="A97" s="66" t="s">
        <v>595</v>
      </c>
      <c r="B97" s="66" t="s">
        <v>489</v>
      </c>
      <c r="C97" s="66" t="s">
        <v>490</v>
      </c>
      <c r="D97" s="66">
        <v>0</v>
      </c>
    </row>
    <row r="98" spans="1:4" ht="18" customHeight="1" x14ac:dyDescent="0.35">
      <c r="A98" s="66" t="s">
        <v>595</v>
      </c>
      <c r="B98" s="66" t="s">
        <v>129</v>
      </c>
      <c r="C98" s="66" t="s">
        <v>130</v>
      </c>
      <c r="D98" s="66">
        <v>0</v>
      </c>
    </row>
    <row r="99" spans="1:4" ht="18" customHeight="1" x14ac:dyDescent="0.35">
      <c r="A99" s="66" t="s">
        <v>595</v>
      </c>
      <c r="B99" s="66" t="s">
        <v>596</v>
      </c>
      <c r="C99" s="66" t="s">
        <v>597</v>
      </c>
      <c r="D99" s="66">
        <v>0</v>
      </c>
    </row>
    <row r="100" spans="1:4" ht="18" customHeight="1" x14ac:dyDescent="0.35">
      <c r="C100" s="66"/>
    </row>
    <row r="101" spans="1:4" ht="18" customHeight="1" x14ac:dyDescent="0.35">
      <c r="C101" s="66"/>
    </row>
    <row r="102" spans="1:4" ht="18" customHeight="1" x14ac:dyDescent="0.35">
      <c r="C102" s="66"/>
    </row>
    <row r="103" spans="1:4" ht="18" customHeight="1" x14ac:dyDescent="0.35">
      <c r="C103" s="66"/>
    </row>
    <row r="104" spans="1:4" ht="18" customHeight="1" x14ac:dyDescent="0.35">
      <c r="C104" s="66"/>
    </row>
    <row r="105" spans="1:4" ht="18" customHeight="1" x14ac:dyDescent="0.35">
      <c r="C105" s="66"/>
    </row>
    <row r="106" spans="1:4" ht="18" customHeight="1" x14ac:dyDescent="0.35">
      <c r="C106" s="66"/>
    </row>
    <row r="107" spans="1:4" ht="18" customHeight="1" x14ac:dyDescent="0.35">
      <c r="C107" s="66"/>
    </row>
    <row r="108" spans="1:4" ht="18" customHeight="1" x14ac:dyDescent="0.35">
      <c r="C108" s="66"/>
    </row>
    <row r="109" spans="1:4" ht="18" customHeight="1" x14ac:dyDescent="0.35">
      <c r="C109" s="66"/>
    </row>
    <row r="110" spans="1:4" ht="18" customHeight="1" x14ac:dyDescent="0.35">
      <c r="C110" s="66"/>
    </row>
    <row r="111" spans="1:4" ht="18" customHeight="1" x14ac:dyDescent="0.35">
      <c r="C111" s="66"/>
    </row>
    <row r="112" spans="1:4" ht="18" customHeight="1" x14ac:dyDescent="0.35">
      <c r="C112" s="66"/>
    </row>
    <row r="113" spans="3:3" ht="18" customHeight="1" x14ac:dyDescent="0.35">
      <c r="C113" s="66"/>
    </row>
    <row r="114" spans="3:3" ht="18" customHeight="1" x14ac:dyDescent="0.35">
      <c r="C114" s="66"/>
    </row>
    <row r="115" spans="3:3" ht="18" customHeight="1" x14ac:dyDescent="0.35">
      <c r="C115" s="66"/>
    </row>
    <row r="116" spans="3:3" ht="18" customHeight="1" x14ac:dyDescent="0.35">
      <c r="C116" s="66"/>
    </row>
    <row r="117" spans="3:3" ht="18" customHeight="1" x14ac:dyDescent="0.35">
      <c r="C117" s="66"/>
    </row>
    <row r="118" spans="3:3" ht="18" customHeight="1" x14ac:dyDescent="0.35">
      <c r="C118" s="66"/>
    </row>
    <row r="119" spans="3:3" ht="18" customHeight="1" x14ac:dyDescent="0.35">
      <c r="C119" s="66"/>
    </row>
    <row r="120" spans="3:3" ht="18" customHeight="1" x14ac:dyDescent="0.35">
      <c r="C120" s="66"/>
    </row>
    <row r="121" spans="3:3" ht="18" customHeight="1" x14ac:dyDescent="0.35">
      <c r="C121" s="66"/>
    </row>
    <row r="122" spans="3:3" ht="18" customHeight="1" x14ac:dyDescent="0.35">
      <c r="C122" s="66"/>
    </row>
    <row r="123" spans="3:3" ht="18" customHeight="1" x14ac:dyDescent="0.35">
      <c r="C123" s="66"/>
    </row>
    <row r="124" spans="3:3" ht="18" customHeight="1" x14ac:dyDescent="0.35">
      <c r="C124" s="66"/>
    </row>
    <row r="125" spans="3:3" ht="18" customHeight="1" x14ac:dyDescent="0.35">
      <c r="C125" s="66"/>
    </row>
    <row r="126" spans="3:3" ht="18" customHeight="1" x14ac:dyDescent="0.35">
      <c r="C126" s="66"/>
    </row>
    <row r="127" spans="3:3" ht="18" customHeight="1" x14ac:dyDescent="0.35">
      <c r="C127" s="66"/>
    </row>
    <row r="128" spans="3:3" ht="18" customHeight="1" x14ac:dyDescent="0.35">
      <c r="C128" s="66"/>
    </row>
    <row r="129" spans="3:3" ht="18" customHeight="1" x14ac:dyDescent="0.35">
      <c r="C129" s="66"/>
    </row>
    <row r="130" spans="3:3" ht="18" customHeight="1" x14ac:dyDescent="0.35">
      <c r="C130" s="66"/>
    </row>
    <row r="131" spans="3:3" ht="18" customHeight="1" x14ac:dyDescent="0.35">
      <c r="C131" s="66"/>
    </row>
    <row r="132" spans="3:3" ht="18" customHeight="1" x14ac:dyDescent="0.35">
      <c r="C132" s="66"/>
    </row>
    <row r="133" spans="3:3" ht="18" customHeight="1" x14ac:dyDescent="0.35">
      <c r="C133" s="66"/>
    </row>
    <row r="134" spans="3:3" ht="18" customHeight="1" x14ac:dyDescent="0.35">
      <c r="C134" s="66"/>
    </row>
    <row r="135" spans="3:3" ht="18" customHeight="1" x14ac:dyDescent="0.35">
      <c r="C135" s="66"/>
    </row>
    <row r="136" spans="3:3" ht="18" customHeight="1" x14ac:dyDescent="0.35">
      <c r="C136" s="66"/>
    </row>
    <row r="137" spans="3:3" ht="18" customHeight="1" x14ac:dyDescent="0.35">
      <c r="C137" s="66"/>
    </row>
    <row r="138" spans="3:3" ht="18" customHeight="1" x14ac:dyDescent="0.35">
      <c r="C138" s="66"/>
    </row>
    <row r="139" spans="3:3" ht="18" customHeight="1" x14ac:dyDescent="0.35">
      <c r="C139" s="66"/>
    </row>
    <row r="140" spans="3:3" ht="18" customHeight="1" x14ac:dyDescent="0.35">
      <c r="C140" s="66"/>
    </row>
    <row r="141" spans="3:3" ht="18" customHeight="1" x14ac:dyDescent="0.35">
      <c r="C141" s="66"/>
    </row>
    <row r="142" spans="3:3" ht="18" customHeight="1" x14ac:dyDescent="0.35">
      <c r="C142" s="66"/>
    </row>
    <row r="143" spans="3:3" ht="18" customHeight="1" x14ac:dyDescent="0.35">
      <c r="C143" s="66"/>
    </row>
    <row r="144" spans="3:3" ht="18" customHeight="1" x14ac:dyDescent="0.35">
      <c r="C144" s="66"/>
    </row>
    <row r="145" spans="3:3" ht="18" customHeight="1" x14ac:dyDescent="0.35">
      <c r="C145" s="66"/>
    </row>
    <row r="146" spans="3:3" ht="18" customHeight="1" x14ac:dyDescent="0.35">
      <c r="C146" s="66"/>
    </row>
    <row r="147" spans="3:3" ht="18" customHeight="1" x14ac:dyDescent="0.35">
      <c r="C147" s="66"/>
    </row>
    <row r="148" spans="3:3" ht="18" customHeight="1" x14ac:dyDescent="0.35">
      <c r="C148" s="66"/>
    </row>
    <row r="149" spans="3:3" ht="18" customHeight="1" x14ac:dyDescent="0.35">
      <c r="C149" s="66"/>
    </row>
    <row r="150" spans="3:3" ht="18" customHeight="1" x14ac:dyDescent="0.35">
      <c r="C150" s="66"/>
    </row>
  </sheetData>
  <sortState ref="A2:D91">
    <sortCondition ref="B2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workbookViewId="0">
      <pane xSplit="2" ySplit="1" topLeftCell="C167" activePane="bottomRight" state="frozen"/>
      <selection pane="topRight" activeCell="C1" sqref="C1"/>
      <selection pane="bottomLeft" activeCell="A2" sqref="A2"/>
      <selection pane="bottomRight" activeCell="B87" sqref="B87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409</v>
      </c>
      <c r="B2" s="19" t="s">
        <v>410</v>
      </c>
      <c r="C2" s="20">
        <v>274</v>
      </c>
      <c r="D2" s="20">
        <v>376</v>
      </c>
      <c r="E2" s="20">
        <v>364</v>
      </c>
      <c r="F2" s="20">
        <v>322</v>
      </c>
      <c r="G2" s="20">
        <v>166</v>
      </c>
      <c r="H2" s="20">
        <v>0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86</v>
      </c>
      <c r="B3" s="19" t="s">
        <v>87</v>
      </c>
      <c r="C3" s="20">
        <v>4</v>
      </c>
      <c r="D3" s="20">
        <v>3</v>
      </c>
      <c r="E3" s="20">
        <v>0</v>
      </c>
      <c r="F3" s="20">
        <v>0</v>
      </c>
      <c r="G3" s="20">
        <v>1</v>
      </c>
      <c r="H3" s="20">
        <v>0</v>
      </c>
      <c r="I3" s="20">
        <v>0</v>
      </c>
      <c r="J3" s="20">
        <v>0</v>
      </c>
      <c r="K3" s="20">
        <v>0</v>
      </c>
      <c r="L3" s="20">
        <v>0</v>
      </c>
      <c r="M3" s="20">
        <v>0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223</v>
      </c>
      <c r="B4" s="19" t="s">
        <v>224</v>
      </c>
      <c r="C4" s="20">
        <v>2</v>
      </c>
      <c r="D4" s="20">
        <v>0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180</v>
      </c>
      <c r="B5" s="19" t="s">
        <v>181</v>
      </c>
      <c r="C5" s="20">
        <v>2</v>
      </c>
      <c r="D5" s="20">
        <v>1</v>
      </c>
      <c r="E5" s="20">
        <v>0</v>
      </c>
      <c r="F5" s="20">
        <v>0</v>
      </c>
      <c r="G5" s="20">
        <v>1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343</v>
      </c>
      <c r="B6" s="19" t="s">
        <v>344</v>
      </c>
      <c r="C6" s="20">
        <v>0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20</v>
      </c>
      <c r="B7" s="19" t="s">
        <v>21</v>
      </c>
      <c r="C7" s="20">
        <v>2</v>
      </c>
      <c r="D7" s="20">
        <v>5</v>
      </c>
      <c r="E7" s="20">
        <v>0</v>
      </c>
      <c r="F7" s="20">
        <v>0</v>
      </c>
      <c r="G7" s="20">
        <v>1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435</v>
      </c>
      <c r="B8" s="19" t="s">
        <v>436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248</v>
      </c>
      <c r="B9" s="19" t="s">
        <v>249</v>
      </c>
      <c r="C9" s="20">
        <v>11</v>
      </c>
      <c r="D9" s="20">
        <v>5</v>
      </c>
      <c r="E9" s="20">
        <v>1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522</v>
      </c>
      <c r="B10" s="19" t="s">
        <v>523</v>
      </c>
      <c r="C10" s="20">
        <v>0</v>
      </c>
      <c r="D10" s="20">
        <v>1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484</v>
      </c>
      <c r="B11" s="19" t="s">
        <v>485</v>
      </c>
      <c r="C11" s="20">
        <v>1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329</v>
      </c>
      <c r="B12" s="19" t="s">
        <v>330</v>
      </c>
      <c r="C12" s="20">
        <v>1</v>
      </c>
      <c r="D12" s="20">
        <v>3</v>
      </c>
      <c r="E12" s="20">
        <v>0</v>
      </c>
      <c r="F12" s="20">
        <v>0</v>
      </c>
      <c r="G12" s="20">
        <v>3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493</v>
      </c>
      <c r="B13" s="19" t="s">
        <v>494</v>
      </c>
      <c r="C13" s="20">
        <v>0</v>
      </c>
      <c r="D13" s="20">
        <v>0</v>
      </c>
      <c r="E13" s="20">
        <v>0</v>
      </c>
      <c r="F13" s="20">
        <v>0</v>
      </c>
      <c r="G13" s="20">
        <v>1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382</v>
      </c>
      <c r="B14" s="19" t="s">
        <v>383</v>
      </c>
      <c r="C14" s="20">
        <v>33</v>
      </c>
      <c r="D14" s="20">
        <v>27</v>
      </c>
      <c r="E14" s="20">
        <v>25</v>
      </c>
      <c r="F14" s="20">
        <v>34</v>
      </c>
      <c r="G14" s="20">
        <v>13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80</v>
      </c>
      <c r="B15" s="19" t="s">
        <v>81</v>
      </c>
      <c r="C15" s="20">
        <v>2</v>
      </c>
      <c r="D15" s="20">
        <v>0</v>
      </c>
      <c r="E15" s="20">
        <v>2</v>
      </c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254</v>
      </c>
      <c r="B16" s="19" t="s">
        <v>253</v>
      </c>
      <c r="C16" s="20">
        <v>0</v>
      </c>
      <c r="D16" s="20">
        <v>0</v>
      </c>
      <c r="E16" s="20">
        <v>1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49</v>
      </c>
      <c r="B17" s="19" t="s">
        <v>50</v>
      </c>
      <c r="C17" s="20">
        <v>5</v>
      </c>
      <c r="D17" s="20">
        <v>4</v>
      </c>
      <c r="E17" s="20">
        <v>3</v>
      </c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38</v>
      </c>
      <c r="B18" s="19" t="s">
        <v>39</v>
      </c>
      <c r="C18" s="20">
        <v>48</v>
      </c>
      <c r="D18" s="20">
        <v>49</v>
      </c>
      <c r="E18" s="20">
        <v>49</v>
      </c>
      <c r="F18" s="20">
        <v>57</v>
      </c>
      <c r="G18" s="20">
        <v>51</v>
      </c>
      <c r="H18" s="20">
        <v>7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261</v>
      </c>
      <c r="B19" s="19" t="s">
        <v>262</v>
      </c>
      <c r="C19" s="20">
        <v>0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476</v>
      </c>
      <c r="B20" s="19" t="s">
        <v>477</v>
      </c>
      <c r="C20" s="20">
        <v>0</v>
      </c>
      <c r="D20" s="20">
        <v>0</v>
      </c>
      <c r="E20" s="20">
        <v>6</v>
      </c>
      <c r="F20" s="20">
        <v>0</v>
      </c>
      <c r="G20" s="20">
        <v>3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380</v>
      </c>
      <c r="B21" s="19" t="s">
        <v>381</v>
      </c>
      <c r="C21" s="20">
        <v>0</v>
      </c>
      <c r="D21" s="20">
        <v>0</v>
      </c>
      <c r="E21" s="20">
        <v>0</v>
      </c>
      <c r="F21" s="20">
        <v>10</v>
      </c>
      <c r="G21" s="20">
        <v>5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501</v>
      </c>
      <c r="B22" s="19" t="s">
        <v>502</v>
      </c>
      <c r="C22" s="20">
        <v>0</v>
      </c>
      <c r="D22" s="20">
        <v>0</v>
      </c>
      <c r="E22" s="20">
        <v>1</v>
      </c>
      <c r="F22" s="20">
        <v>3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22</v>
      </c>
      <c r="B23" s="19" t="s">
        <v>21</v>
      </c>
      <c r="C23" s="20">
        <v>0</v>
      </c>
      <c r="D23" s="20">
        <v>0</v>
      </c>
      <c r="E23" s="20">
        <v>9</v>
      </c>
      <c r="F23" s="20">
        <v>6</v>
      </c>
      <c r="G23" s="20">
        <v>4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127</v>
      </c>
      <c r="B24" s="19" t="s">
        <v>128</v>
      </c>
      <c r="C24" s="20">
        <v>0</v>
      </c>
      <c r="D24" s="20">
        <v>0</v>
      </c>
      <c r="E24" s="20">
        <v>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306</v>
      </c>
      <c r="B25" s="19" t="s">
        <v>307</v>
      </c>
      <c r="C25" s="20">
        <v>0</v>
      </c>
      <c r="D25" s="20">
        <v>0</v>
      </c>
      <c r="E25" s="20">
        <v>3</v>
      </c>
      <c r="F25" s="20">
        <v>23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391</v>
      </c>
      <c r="B26" s="19" t="s">
        <v>392</v>
      </c>
      <c r="C26" s="20">
        <v>0</v>
      </c>
      <c r="D26" s="20">
        <v>0</v>
      </c>
      <c r="E26" s="20">
        <v>20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374</v>
      </c>
      <c r="B27" s="19" t="s">
        <v>375</v>
      </c>
      <c r="C27" s="20">
        <v>0</v>
      </c>
      <c r="D27" s="20">
        <v>0</v>
      </c>
      <c r="E27" s="20">
        <v>2</v>
      </c>
      <c r="F27" s="20">
        <v>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213</v>
      </c>
      <c r="B28" s="19" t="s">
        <v>214</v>
      </c>
      <c r="C28" s="20">
        <v>0</v>
      </c>
      <c r="D28" s="20">
        <v>0</v>
      </c>
      <c r="E28" s="20">
        <v>0</v>
      </c>
      <c r="F28" s="20">
        <v>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221</v>
      </c>
      <c r="B29" s="19" t="s">
        <v>222</v>
      </c>
      <c r="C29" s="20">
        <v>0</v>
      </c>
      <c r="D29" s="20">
        <v>0</v>
      </c>
      <c r="E29" s="20">
        <v>2</v>
      </c>
      <c r="F29" s="20">
        <v>3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486</v>
      </c>
      <c r="B30" s="19" t="s">
        <v>487</v>
      </c>
      <c r="C30" s="20">
        <v>0</v>
      </c>
      <c r="D30" s="20">
        <v>0</v>
      </c>
      <c r="E30" s="20">
        <v>23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160</v>
      </c>
      <c r="B31" s="19" t="s">
        <v>161</v>
      </c>
      <c r="C31" s="20">
        <v>0</v>
      </c>
      <c r="D31" s="20">
        <v>0</v>
      </c>
      <c r="E31" s="20">
        <v>2</v>
      </c>
      <c r="F31" s="20">
        <v>2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302</v>
      </c>
      <c r="B32" s="19" t="s">
        <v>303</v>
      </c>
      <c r="C32" s="20">
        <v>0</v>
      </c>
      <c r="D32" s="20">
        <v>0</v>
      </c>
      <c r="E32" s="20">
        <v>21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116</v>
      </c>
      <c r="B33" s="19" t="s">
        <v>115</v>
      </c>
      <c r="C33" s="20">
        <v>0</v>
      </c>
      <c r="D33" s="20">
        <v>0</v>
      </c>
      <c r="E33" s="20">
        <v>0</v>
      </c>
      <c r="F33" s="20">
        <v>1</v>
      </c>
      <c r="G33" s="20">
        <v>15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482</v>
      </c>
      <c r="B34" s="19" t="s">
        <v>483</v>
      </c>
      <c r="C34" s="20">
        <v>0</v>
      </c>
      <c r="D34" s="20">
        <v>0</v>
      </c>
      <c r="E34" s="20">
        <v>3</v>
      </c>
      <c r="F34" s="20">
        <v>3</v>
      </c>
      <c r="G34" s="20">
        <v>2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34</v>
      </c>
      <c r="B35" s="19" t="s">
        <v>35</v>
      </c>
      <c r="C35" s="20">
        <v>46</v>
      </c>
      <c r="D35" s="20">
        <v>0</v>
      </c>
      <c r="E35" s="20">
        <v>147</v>
      </c>
      <c r="F35" s="20">
        <v>131</v>
      </c>
      <c r="G35" s="20">
        <v>98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66</v>
      </c>
      <c r="B36" s="19" t="s">
        <v>67</v>
      </c>
      <c r="C36" s="20">
        <v>41</v>
      </c>
      <c r="D36" s="20">
        <v>36</v>
      </c>
      <c r="E36" s="20">
        <v>24</v>
      </c>
      <c r="F36" s="20">
        <v>46</v>
      </c>
      <c r="G36" s="20">
        <v>42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100</v>
      </c>
      <c r="B37" s="19" t="s">
        <v>101</v>
      </c>
      <c r="C37" s="20">
        <v>0</v>
      </c>
      <c r="D37" s="20">
        <v>0</v>
      </c>
      <c r="E37" s="20">
        <v>6</v>
      </c>
      <c r="F37" s="20">
        <v>1</v>
      </c>
      <c r="G37" s="20">
        <v>4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112</v>
      </c>
      <c r="B38" s="19" t="s">
        <v>113</v>
      </c>
      <c r="C38" s="20">
        <v>0</v>
      </c>
      <c r="D38" s="20">
        <v>2</v>
      </c>
      <c r="E38" s="20">
        <v>2</v>
      </c>
      <c r="F38" s="20">
        <v>4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131</v>
      </c>
      <c r="B39" s="19" t="s">
        <v>132</v>
      </c>
      <c r="C39" s="20">
        <v>0</v>
      </c>
      <c r="D39" s="20">
        <v>2</v>
      </c>
      <c r="E39" s="20">
        <v>2</v>
      </c>
      <c r="F39" s="20">
        <v>4</v>
      </c>
      <c r="G39" s="20">
        <v>2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29</v>
      </c>
      <c r="B40" s="19" t="s">
        <v>30</v>
      </c>
      <c r="C40" s="20">
        <v>0</v>
      </c>
      <c r="D40" s="20">
        <v>0</v>
      </c>
      <c r="E40" s="20">
        <v>0</v>
      </c>
      <c r="F40" s="20">
        <v>1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63</v>
      </c>
      <c r="B41" s="19" t="s">
        <v>62</v>
      </c>
      <c r="C41" s="20">
        <v>0</v>
      </c>
      <c r="D41" s="20">
        <v>1</v>
      </c>
      <c r="E41" s="20">
        <v>4</v>
      </c>
      <c r="F41" s="20">
        <v>0</v>
      </c>
      <c r="G41" s="20">
        <v>2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464</v>
      </c>
      <c r="B42" s="19" t="s">
        <v>465</v>
      </c>
      <c r="C42" s="20">
        <v>0</v>
      </c>
      <c r="D42" s="20">
        <v>0</v>
      </c>
      <c r="E42" s="20">
        <v>1</v>
      </c>
      <c r="F42" s="20">
        <v>0</v>
      </c>
      <c r="G42" s="20">
        <v>1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290</v>
      </c>
      <c r="B43" s="19" t="s">
        <v>291</v>
      </c>
      <c r="C43" s="20">
        <v>1</v>
      </c>
      <c r="D43" s="20">
        <v>9</v>
      </c>
      <c r="E43" s="20">
        <v>3</v>
      </c>
      <c r="F43" s="20">
        <v>5</v>
      </c>
      <c r="G43" s="20">
        <v>4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288</v>
      </c>
      <c r="B44" s="19" t="s">
        <v>289</v>
      </c>
      <c r="C44" s="20">
        <v>0</v>
      </c>
      <c r="D44" s="20">
        <v>1</v>
      </c>
      <c r="E44" s="20">
        <v>3</v>
      </c>
      <c r="F44" s="20">
        <v>1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499</v>
      </c>
      <c r="B45" s="19" t="s">
        <v>500</v>
      </c>
      <c r="C45" s="20">
        <v>0</v>
      </c>
      <c r="D45" s="20">
        <v>3</v>
      </c>
      <c r="E45" s="20">
        <v>2</v>
      </c>
      <c r="F45" s="20">
        <v>1</v>
      </c>
      <c r="G45" s="20">
        <v>2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76</v>
      </c>
      <c r="B46" s="19" t="s">
        <v>77</v>
      </c>
      <c r="C46" s="20">
        <v>0</v>
      </c>
      <c r="D46" s="20">
        <v>1</v>
      </c>
      <c r="E46" s="20">
        <v>0</v>
      </c>
      <c r="F46" s="20">
        <v>0</v>
      </c>
      <c r="G46" s="20">
        <v>1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541</v>
      </c>
      <c r="B47" s="19" t="s">
        <v>542</v>
      </c>
      <c r="C47" s="20">
        <v>3</v>
      </c>
      <c r="D47" s="20">
        <v>7</v>
      </c>
      <c r="E47" s="20">
        <v>7</v>
      </c>
      <c r="F47" s="20">
        <v>9</v>
      </c>
      <c r="G47" s="20">
        <v>6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176</v>
      </c>
      <c r="B48" s="19" t="s">
        <v>177</v>
      </c>
      <c r="C48" s="20">
        <v>0</v>
      </c>
      <c r="D48" s="20">
        <v>0</v>
      </c>
      <c r="E48" s="20">
        <v>0</v>
      </c>
      <c r="F48" s="20">
        <v>0</v>
      </c>
      <c r="G48" s="20">
        <v>1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18</v>
      </c>
      <c r="B49" s="19" t="s">
        <v>19</v>
      </c>
      <c r="C49" s="20">
        <v>1</v>
      </c>
      <c r="D49" s="20">
        <v>1</v>
      </c>
      <c r="E49" s="20">
        <v>3</v>
      </c>
      <c r="F49" s="20">
        <v>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98</v>
      </c>
      <c r="B50" s="19" t="s">
        <v>99</v>
      </c>
      <c r="C50" s="20">
        <v>7</v>
      </c>
      <c r="D50" s="20">
        <v>10</v>
      </c>
      <c r="E50" s="20">
        <v>0</v>
      </c>
      <c r="F50" s="20">
        <v>0</v>
      </c>
      <c r="G50" s="20">
        <v>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269</v>
      </c>
      <c r="B51" s="19" t="s">
        <v>270</v>
      </c>
      <c r="C51" s="20">
        <v>0</v>
      </c>
      <c r="D51" s="20">
        <v>1</v>
      </c>
      <c r="E51" s="20">
        <v>0</v>
      </c>
      <c r="F51" s="20">
        <v>0</v>
      </c>
      <c r="G51" s="20">
        <v>1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449</v>
      </c>
      <c r="B52" s="19" t="s">
        <v>450</v>
      </c>
      <c r="C52" s="20">
        <v>1</v>
      </c>
      <c r="D52" s="20">
        <v>4</v>
      </c>
      <c r="E52" s="20">
        <v>3</v>
      </c>
      <c r="F52" s="20">
        <v>2</v>
      </c>
      <c r="G52" s="20">
        <v>1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229</v>
      </c>
      <c r="B53" s="19" t="s">
        <v>230</v>
      </c>
      <c r="C53" s="20">
        <v>0</v>
      </c>
      <c r="D53" s="20">
        <v>1</v>
      </c>
      <c r="E53" s="20">
        <v>0</v>
      </c>
      <c r="F53" s="20">
        <v>1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</v>
      </c>
      <c r="B54" s="19" t="s">
        <v>15</v>
      </c>
      <c r="C54" s="20">
        <v>0</v>
      </c>
      <c r="D54" s="20">
        <v>1</v>
      </c>
      <c r="E54" s="20">
        <v>0</v>
      </c>
      <c r="F54" s="20">
        <v>1</v>
      </c>
      <c r="G54" s="20">
        <v>1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172</v>
      </c>
      <c r="B55" s="19" t="s">
        <v>173</v>
      </c>
      <c r="C55" s="20">
        <v>0</v>
      </c>
      <c r="D55" s="20">
        <v>2</v>
      </c>
      <c r="E55" s="20">
        <v>4</v>
      </c>
      <c r="F55" s="20">
        <v>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244</v>
      </c>
      <c r="B56" s="19" t="s">
        <v>245</v>
      </c>
      <c r="C56" s="20">
        <v>1</v>
      </c>
      <c r="D56" s="20">
        <v>3</v>
      </c>
      <c r="E56" s="20">
        <v>0</v>
      </c>
      <c r="F56" s="20">
        <v>1</v>
      </c>
      <c r="G56" s="20">
        <v>1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178</v>
      </c>
      <c r="B57" s="19" t="s">
        <v>653</v>
      </c>
      <c r="C57" s="20">
        <v>1</v>
      </c>
      <c r="D57" s="20">
        <v>0</v>
      </c>
      <c r="E57" s="20">
        <v>3</v>
      </c>
      <c r="F57" s="20">
        <v>3</v>
      </c>
      <c r="G57" s="20">
        <v>1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349</v>
      </c>
      <c r="B58" s="19" t="s">
        <v>350</v>
      </c>
      <c r="C58" s="20">
        <v>26</v>
      </c>
      <c r="D58" s="20">
        <v>19</v>
      </c>
      <c r="E58" s="20">
        <v>13</v>
      </c>
      <c r="F58" s="20">
        <v>27</v>
      </c>
      <c r="G58" s="20">
        <v>22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219</v>
      </c>
      <c r="B59" s="19" t="s">
        <v>220</v>
      </c>
      <c r="C59" s="20">
        <v>4</v>
      </c>
      <c r="D59" s="20">
        <v>1</v>
      </c>
      <c r="E59" s="20">
        <v>2</v>
      </c>
      <c r="F59" s="20">
        <v>3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518</v>
      </c>
      <c r="B60" s="19" t="s">
        <v>519</v>
      </c>
      <c r="C60" s="20">
        <v>3</v>
      </c>
      <c r="D60" s="20">
        <v>4</v>
      </c>
      <c r="E60" s="20">
        <v>3</v>
      </c>
      <c r="F60" s="20">
        <v>4</v>
      </c>
      <c r="G60" s="20">
        <v>1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286</v>
      </c>
      <c r="B61" s="19" t="s">
        <v>287</v>
      </c>
      <c r="C61" s="20">
        <v>2</v>
      </c>
      <c r="D61" s="20">
        <v>3</v>
      </c>
      <c r="E61" s="20">
        <v>2</v>
      </c>
      <c r="F61" s="20">
        <v>1</v>
      </c>
      <c r="G61" s="20">
        <v>1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378</v>
      </c>
      <c r="B62" s="19" t="s">
        <v>379</v>
      </c>
      <c r="C62" s="20">
        <v>0</v>
      </c>
      <c r="D62" s="20">
        <v>0</v>
      </c>
      <c r="E62" s="20">
        <v>2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194</v>
      </c>
      <c r="B63" s="19" t="s">
        <v>195</v>
      </c>
      <c r="C63" s="20">
        <v>2</v>
      </c>
      <c r="D63" s="20">
        <v>1</v>
      </c>
      <c r="E63" s="20">
        <v>3</v>
      </c>
      <c r="F63" s="20">
        <v>7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323</v>
      </c>
      <c r="B64" s="19" t="s">
        <v>324</v>
      </c>
      <c r="C64" s="20">
        <v>1</v>
      </c>
      <c r="D64" s="20">
        <v>3</v>
      </c>
      <c r="E64" s="20">
        <v>6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31</v>
      </c>
      <c r="B65" s="19" t="s">
        <v>32</v>
      </c>
      <c r="C65" s="20">
        <v>6</v>
      </c>
      <c r="D65" s="20">
        <v>6</v>
      </c>
      <c r="E65" s="20">
        <v>2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281</v>
      </c>
      <c r="B66" s="19" t="s">
        <v>282</v>
      </c>
      <c r="C66" s="20">
        <v>48</v>
      </c>
      <c r="D66" s="20">
        <v>24</v>
      </c>
      <c r="E66" s="20">
        <v>3</v>
      </c>
      <c r="F66" s="20">
        <v>13</v>
      </c>
      <c r="G66" s="20">
        <v>17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474</v>
      </c>
      <c r="B67" s="19" t="s">
        <v>475</v>
      </c>
      <c r="C67" s="20">
        <v>0</v>
      </c>
      <c r="D67" s="20">
        <v>1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43</v>
      </c>
      <c r="B68" s="19" t="s">
        <v>44</v>
      </c>
      <c r="C68" s="20">
        <v>3</v>
      </c>
      <c r="D68" s="20">
        <v>1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196</v>
      </c>
      <c r="B69" s="19" t="s">
        <v>197</v>
      </c>
      <c r="C69" s="20">
        <v>1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429</v>
      </c>
      <c r="B70" s="19" t="s">
        <v>430</v>
      </c>
      <c r="C70" s="20">
        <v>0</v>
      </c>
      <c r="D70" s="20">
        <v>1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153</v>
      </c>
      <c r="B71" s="19" t="s">
        <v>154</v>
      </c>
      <c r="C71" s="20">
        <v>1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155</v>
      </c>
      <c r="B72" s="19" t="s">
        <v>156</v>
      </c>
      <c r="C72" s="20">
        <v>2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533</v>
      </c>
      <c r="B73" s="19" t="s">
        <v>534</v>
      </c>
      <c r="C73" s="20">
        <v>3</v>
      </c>
      <c r="D73" s="20">
        <v>1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162</v>
      </c>
      <c r="B74" s="19" t="s">
        <v>161</v>
      </c>
      <c r="C74" s="20">
        <v>0</v>
      </c>
      <c r="D74" s="20">
        <v>4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68</v>
      </c>
      <c r="B75" s="19" t="s">
        <v>69</v>
      </c>
      <c r="C75" s="20">
        <v>116</v>
      </c>
      <c r="D75" s="20">
        <v>124</v>
      </c>
      <c r="E75" s="20">
        <v>95</v>
      </c>
      <c r="F75" s="20">
        <v>66</v>
      </c>
      <c r="G75" s="20">
        <v>6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445</v>
      </c>
      <c r="B76" s="19" t="s">
        <v>446</v>
      </c>
      <c r="C76" s="20">
        <v>3</v>
      </c>
      <c r="D76" s="20">
        <v>0</v>
      </c>
      <c r="E76" s="20">
        <v>1</v>
      </c>
      <c r="F76" s="20">
        <v>0</v>
      </c>
      <c r="G76" s="20">
        <v>1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527</v>
      </c>
      <c r="B77" s="19" t="s">
        <v>528</v>
      </c>
      <c r="C77" s="20">
        <v>2</v>
      </c>
      <c r="D77" s="20">
        <v>2</v>
      </c>
      <c r="E77" s="20">
        <v>3</v>
      </c>
      <c r="F77" s="20">
        <v>2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203</v>
      </c>
      <c r="B78" s="19" t="s">
        <v>204</v>
      </c>
      <c r="C78" s="20">
        <v>1</v>
      </c>
      <c r="D78" s="20">
        <v>0</v>
      </c>
      <c r="E78" s="20">
        <v>0</v>
      </c>
      <c r="F78" s="20">
        <v>1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319</v>
      </c>
      <c r="B79" s="19" t="s">
        <v>320</v>
      </c>
      <c r="C79" s="20">
        <v>7</v>
      </c>
      <c r="D79" s="20">
        <v>4</v>
      </c>
      <c r="E79" s="20">
        <v>4</v>
      </c>
      <c r="F79" s="20">
        <v>2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137</v>
      </c>
      <c r="B80" s="19" t="s">
        <v>138</v>
      </c>
      <c r="C80" s="20">
        <v>2</v>
      </c>
      <c r="D80" s="20">
        <v>4</v>
      </c>
      <c r="E80" s="20">
        <v>2</v>
      </c>
      <c r="F80" s="20">
        <v>1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362</v>
      </c>
      <c r="B81" s="19" t="s">
        <v>363</v>
      </c>
      <c r="C81" s="20">
        <v>2</v>
      </c>
      <c r="D81" s="20">
        <v>3</v>
      </c>
      <c r="E81" s="20">
        <v>3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337</v>
      </c>
      <c r="B82" s="19" t="s">
        <v>338</v>
      </c>
      <c r="C82" s="20">
        <v>6</v>
      </c>
      <c r="D82" s="20">
        <v>3</v>
      </c>
      <c r="E82" s="20">
        <v>6</v>
      </c>
      <c r="F82" s="20">
        <v>3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12</v>
      </c>
      <c r="B83" s="19" t="s">
        <v>13</v>
      </c>
      <c r="C83" s="20">
        <v>0</v>
      </c>
      <c r="D83" s="20">
        <v>2</v>
      </c>
      <c r="E83" s="20">
        <v>2</v>
      </c>
      <c r="F83" s="20">
        <v>4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139</v>
      </c>
      <c r="B84" s="19" t="s">
        <v>140</v>
      </c>
      <c r="C84" s="20">
        <v>2</v>
      </c>
      <c r="D84" s="20">
        <v>2</v>
      </c>
      <c r="E84" s="20">
        <v>1</v>
      </c>
      <c r="F84" s="20">
        <v>4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27</v>
      </c>
      <c r="B85" s="19" t="s">
        <v>28</v>
      </c>
      <c r="C85" s="20">
        <v>3</v>
      </c>
      <c r="D85" s="20">
        <v>2</v>
      </c>
      <c r="E85" s="20">
        <v>3</v>
      </c>
      <c r="F85" s="20">
        <v>5</v>
      </c>
      <c r="G85" s="20">
        <v>2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335</v>
      </c>
      <c r="B86" s="19" t="s">
        <v>336</v>
      </c>
      <c r="C86" s="20">
        <v>1</v>
      </c>
      <c r="D86" s="20">
        <v>2</v>
      </c>
      <c r="E86" s="20">
        <v>2</v>
      </c>
      <c r="F86" s="20">
        <v>1</v>
      </c>
      <c r="G86" s="20">
        <v>1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82</v>
      </c>
      <c r="B87" s="19" t="s">
        <v>83</v>
      </c>
      <c r="C87" s="20">
        <v>1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488</v>
      </c>
      <c r="B88" s="19" t="s">
        <v>487</v>
      </c>
      <c r="C88" s="20">
        <v>2</v>
      </c>
      <c r="D88" s="20">
        <v>2</v>
      </c>
      <c r="E88" s="20">
        <v>4</v>
      </c>
      <c r="F88" s="20">
        <v>2</v>
      </c>
      <c r="G88" s="20">
        <v>1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36</v>
      </c>
      <c r="B89" s="19" t="s">
        <v>37</v>
      </c>
      <c r="C89" s="20">
        <v>4</v>
      </c>
      <c r="D89" s="20">
        <v>5</v>
      </c>
      <c r="E89" s="20">
        <v>3</v>
      </c>
      <c r="F89" s="20">
        <v>3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190</v>
      </c>
      <c r="B90" s="19" t="s">
        <v>191</v>
      </c>
      <c r="C90" s="20">
        <v>1</v>
      </c>
      <c r="D90" s="20">
        <v>3</v>
      </c>
      <c r="E90" s="20">
        <v>1</v>
      </c>
      <c r="F90" s="20">
        <v>1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355</v>
      </c>
      <c r="B91" s="19" t="s">
        <v>356</v>
      </c>
      <c r="C91" s="20">
        <v>2</v>
      </c>
      <c r="D91" s="20">
        <v>1</v>
      </c>
      <c r="E91" s="20">
        <v>2</v>
      </c>
      <c r="F91" s="20">
        <v>1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331</v>
      </c>
      <c r="B92" s="19" t="s">
        <v>332</v>
      </c>
      <c r="C92" s="20">
        <v>1</v>
      </c>
      <c r="D92" s="20">
        <v>2</v>
      </c>
      <c r="E92" s="20">
        <v>1</v>
      </c>
      <c r="F92" s="20">
        <v>1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529</v>
      </c>
      <c r="B93" s="19" t="s">
        <v>530</v>
      </c>
      <c r="C93" s="20">
        <v>2</v>
      </c>
      <c r="D93" s="20">
        <v>3</v>
      </c>
      <c r="E93" s="20">
        <v>3</v>
      </c>
      <c r="F93" s="20">
        <v>2</v>
      </c>
      <c r="G93" s="20">
        <v>1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33</v>
      </c>
      <c r="B94" s="19" t="s">
        <v>32</v>
      </c>
      <c r="C94" s="20">
        <v>3</v>
      </c>
      <c r="D94" s="20">
        <v>3</v>
      </c>
      <c r="E94" s="20">
        <v>4</v>
      </c>
      <c r="F94" s="20">
        <v>2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389</v>
      </c>
      <c r="B95" s="19" t="s">
        <v>390</v>
      </c>
      <c r="C95" s="20">
        <v>46</v>
      </c>
      <c r="D95" s="20">
        <v>49</v>
      </c>
      <c r="E95" s="20">
        <v>42</v>
      </c>
      <c r="F95" s="20">
        <v>32</v>
      </c>
      <c r="G95" s="20">
        <v>16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369</v>
      </c>
      <c r="B96" s="19" t="s">
        <v>370</v>
      </c>
      <c r="C96" s="20">
        <v>0</v>
      </c>
      <c r="D96" s="20">
        <v>2</v>
      </c>
      <c r="E96" s="20">
        <v>1</v>
      </c>
      <c r="F96" s="20">
        <v>2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292</v>
      </c>
      <c r="B97" s="19" t="s">
        <v>293</v>
      </c>
      <c r="C97" s="20">
        <v>4</v>
      </c>
      <c r="D97" s="20">
        <v>0</v>
      </c>
      <c r="E97" s="20">
        <v>0</v>
      </c>
      <c r="F97" s="20">
        <v>1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123</v>
      </c>
      <c r="B98" s="19" t="s">
        <v>124</v>
      </c>
      <c r="C98" s="20">
        <v>2</v>
      </c>
      <c r="D98" s="20">
        <v>0</v>
      </c>
      <c r="E98" s="20">
        <v>1</v>
      </c>
      <c r="F98" s="20">
        <v>0</v>
      </c>
      <c r="G98" s="20">
        <v>1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159</v>
      </c>
      <c r="B99" s="19" t="s">
        <v>158</v>
      </c>
      <c r="C99" s="20">
        <v>0</v>
      </c>
      <c r="D99" s="20">
        <v>1</v>
      </c>
      <c r="E99" s="20">
        <v>3</v>
      </c>
      <c r="F99" s="20">
        <v>3</v>
      </c>
      <c r="G99" s="20">
        <v>1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163</v>
      </c>
      <c r="B100" s="19" t="s">
        <v>161</v>
      </c>
      <c r="C100" s="20">
        <v>0</v>
      </c>
      <c r="D100" s="20">
        <v>0</v>
      </c>
      <c r="E100" s="20">
        <v>0</v>
      </c>
      <c r="F100" s="20">
        <v>0</v>
      </c>
      <c r="G100" s="20">
        <v>1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59</v>
      </c>
      <c r="B101" s="19" t="s">
        <v>60</v>
      </c>
      <c r="C101" s="20">
        <v>0</v>
      </c>
      <c r="D101" s="20">
        <v>0</v>
      </c>
      <c r="E101" s="20">
        <v>0</v>
      </c>
      <c r="F101" s="20">
        <v>3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271</v>
      </c>
      <c r="B102" s="19" t="s">
        <v>272</v>
      </c>
      <c r="C102" s="20">
        <v>1</v>
      </c>
      <c r="D102" s="20">
        <v>1</v>
      </c>
      <c r="E102" s="20">
        <v>1</v>
      </c>
      <c r="F102" s="20">
        <v>1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310</v>
      </c>
      <c r="B103" s="19" t="s">
        <v>311</v>
      </c>
      <c r="C103" s="20">
        <v>0</v>
      </c>
      <c r="D103" s="20">
        <v>1</v>
      </c>
      <c r="E103" s="20">
        <v>2</v>
      </c>
      <c r="F103" s="20">
        <v>0</v>
      </c>
      <c r="G103" s="20">
        <v>4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427</v>
      </c>
      <c r="B104" s="19" t="s">
        <v>428</v>
      </c>
      <c r="C104" s="20">
        <v>0</v>
      </c>
      <c r="D104" s="20">
        <v>2</v>
      </c>
      <c r="E104" s="20">
        <v>0</v>
      </c>
      <c r="F104" s="20">
        <v>2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510</v>
      </c>
      <c r="B105" s="19" t="s">
        <v>511</v>
      </c>
      <c r="C105" s="20">
        <v>1</v>
      </c>
      <c r="D105" s="20">
        <v>1</v>
      </c>
      <c r="E105" s="20">
        <v>1</v>
      </c>
      <c r="F105" s="20">
        <v>2</v>
      </c>
      <c r="G105" s="20">
        <v>1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535</v>
      </c>
      <c r="B106" s="19" t="s">
        <v>536</v>
      </c>
      <c r="C106" s="20">
        <v>2</v>
      </c>
      <c r="D106" s="20">
        <v>0</v>
      </c>
      <c r="E106" s="20">
        <v>1</v>
      </c>
      <c r="F106" s="20">
        <v>0</v>
      </c>
      <c r="G106" s="20">
        <v>2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433</v>
      </c>
      <c r="B107" s="19" t="s">
        <v>434</v>
      </c>
      <c r="C107" s="20">
        <v>1</v>
      </c>
      <c r="D107" s="20">
        <v>2</v>
      </c>
      <c r="E107" s="20">
        <v>1</v>
      </c>
      <c r="F107" s="20">
        <v>2</v>
      </c>
      <c r="G107" s="20">
        <v>1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555</v>
      </c>
      <c r="B108" s="19" t="s">
        <v>556</v>
      </c>
      <c r="C108" s="20">
        <v>23</v>
      </c>
      <c r="D108" s="20">
        <v>31</v>
      </c>
      <c r="E108" s="20">
        <v>30</v>
      </c>
      <c r="F108" s="20">
        <v>37</v>
      </c>
      <c r="G108" s="20">
        <v>51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553</v>
      </c>
      <c r="B109" s="19" t="s">
        <v>554</v>
      </c>
      <c r="C109" s="20">
        <v>1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42</v>
      </c>
      <c r="B110" s="19" t="s">
        <v>41</v>
      </c>
      <c r="C110" s="20">
        <v>0</v>
      </c>
      <c r="D110" s="20">
        <v>0</v>
      </c>
      <c r="E110" s="20">
        <v>2</v>
      </c>
      <c r="F110" s="20">
        <v>0</v>
      </c>
      <c r="G110" s="20">
        <v>1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547</v>
      </c>
      <c r="B111" s="19" t="s">
        <v>548</v>
      </c>
      <c r="C111" s="20">
        <v>2</v>
      </c>
      <c r="D111" s="20">
        <v>1</v>
      </c>
      <c r="E111" s="20">
        <v>1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211</v>
      </c>
      <c r="B112" s="19" t="s">
        <v>212</v>
      </c>
      <c r="C112" s="20">
        <v>0</v>
      </c>
      <c r="D112" s="20">
        <v>0</v>
      </c>
      <c r="E112" s="20">
        <v>1</v>
      </c>
      <c r="F112" s="20">
        <v>2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443</v>
      </c>
      <c r="B113" s="19" t="s">
        <v>444</v>
      </c>
      <c r="C113" s="20">
        <v>0</v>
      </c>
      <c r="D113" s="20">
        <v>1</v>
      </c>
      <c r="E113" s="20">
        <v>0</v>
      </c>
      <c r="F113" s="20">
        <v>1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257</v>
      </c>
      <c r="B114" s="19" t="s">
        <v>258</v>
      </c>
      <c r="C114" s="20">
        <v>1</v>
      </c>
      <c r="D114" s="20">
        <v>0</v>
      </c>
      <c r="E114" s="20">
        <v>2</v>
      </c>
      <c r="F114" s="20">
        <v>1</v>
      </c>
      <c r="G114" s="20">
        <v>2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524</v>
      </c>
      <c r="B115" s="19" t="s">
        <v>523</v>
      </c>
      <c r="C115" s="20">
        <v>2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64</v>
      </c>
      <c r="B116" s="19" t="s">
        <v>65</v>
      </c>
      <c r="C116" s="20">
        <v>1</v>
      </c>
      <c r="D116" s="20">
        <v>0</v>
      </c>
      <c r="E116" s="20">
        <v>0</v>
      </c>
      <c r="F116" s="20">
        <v>0</v>
      </c>
      <c r="G116" s="20">
        <v>1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184</v>
      </c>
      <c r="B117" s="19" t="s">
        <v>185</v>
      </c>
      <c r="C117" s="20">
        <v>1</v>
      </c>
      <c r="D117" s="20">
        <v>0</v>
      </c>
      <c r="E117" s="20">
        <v>2</v>
      </c>
      <c r="F117" s="20">
        <v>2</v>
      </c>
      <c r="G117" s="20">
        <v>1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539</v>
      </c>
      <c r="B118" s="19" t="s">
        <v>540</v>
      </c>
      <c r="C118" s="20">
        <v>3</v>
      </c>
      <c r="D118" s="20">
        <v>1</v>
      </c>
      <c r="E118" s="20">
        <v>2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387</v>
      </c>
      <c r="B119" s="19" t="s">
        <v>388</v>
      </c>
      <c r="C119" s="20">
        <v>1</v>
      </c>
      <c r="D119" s="20">
        <v>2</v>
      </c>
      <c r="E119" s="20">
        <v>0</v>
      </c>
      <c r="F119" s="20">
        <v>1</v>
      </c>
      <c r="G119" s="20">
        <v>1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199</v>
      </c>
      <c r="B120" s="19" t="s">
        <v>200</v>
      </c>
      <c r="C120" s="20">
        <v>1</v>
      </c>
      <c r="D120" s="20">
        <v>1</v>
      </c>
      <c r="E120" s="20">
        <v>2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74</v>
      </c>
      <c r="B121" s="19" t="s">
        <v>75</v>
      </c>
      <c r="C121" s="20">
        <v>0</v>
      </c>
      <c r="D121" s="20">
        <v>0</v>
      </c>
      <c r="E121" s="20">
        <v>0</v>
      </c>
      <c r="F121" s="20">
        <v>1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242</v>
      </c>
      <c r="B122" s="19" t="s">
        <v>243</v>
      </c>
      <c r="C122" s="20">
        <v>0</v>
      </c>
      <c r="D122" s="20">
        <v>0</v>
      </c>
      <c r="E122" s="20">
        <v>0</v>
      </c>
      <c r="F122" s="20">
        <v>2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333</v>
      </c>
      <c r="B123" s="19" t="s">
        <v>334</v>
      </c>
      <c r="C123" s="20">
        <v>0</v>
      </c>
      <c r="D123" s="20">
        <v>0</v>
      </c>
      <c r="E123" s="20">
        <v>2</v>
      </c>
      <c r="F123" s="20">
        <v>0</v>
      </c>
      <c r="G123" s="20">
        <v>2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298</v>
      </c>
      <c r="B124" s="19" t="s">
        <v>299</v>
      </c>
      <c r="C124" s="20">
        <v>1</v>
      </c>
      <c r="D124" s="20">
        <v>1</v>
      </c>
      <c r="E124" s="20">
        <v>2</v>
      </c>
      <c r="F124" s="20">
        <v>1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312</v>
      </c>
      <c r="B125" s="19" t="s">
        <v>313</v>
      </c>
      <c r="C125" s="20">
        <v>2</v>
      </c>
      <c r="D125" s="20">
        <v>1</v>
      </c>
      <c r="E125" s="20">
        <v>0</v>
      </c>
      <c r="F125" s="20">
        <v>1</v>
      </c>
      <c r="G125" s="20">
        <v>1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106</v>
      </c>
      <c r="B126" s="19" t="s">
        <v>107</v>
      </c>
      <c r="C126" s="20">
        <v>2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92</v>
      </c>
      <c r="B127" s="19" t="s">
        <v>93</v>
      </c>
      <c r="C127" s="20">
        <v>4</v>
      </c>
      <c r="D127" s="20">
        <v>0</v>
      </c>
      <c r="E127" s="20">
        <v>3</v>
      </c>
      <c r="F127" s="20">
        <v>1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273</v>
      </c>
      <c r="B128" s="19" t="s">
        <v>274</v>
      </c>
      <c r="C128" s="20">
        <v>13</v>
      </c>
      <c r="D128" s="20">
        <v>19</v>
      </c>
      <c r="E128" s="20">
        <v>17</v>
      </c>
      <c r="F128" s="20">
        <v>7</v>
      </c>
      <c r="G128" s="20">
        <v>14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376</v>
      </c>
      <c r="B129" s="19" t="s">
        <v>377</v>
      </c>
      <c r="C129" s="20">
        <v>1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504</v>
      </c>
      <c r="B130" s="19" t="s">
        <v>505</v>
      </c>
      <c r="C130" s="20">
        <v>1</v>
      </c>
      <c r="D130" s="20">
        <v>1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16</v>
      </c>
      <c r="B131" s="19" t="s">
        <v>17</v>
      </c>
      <c r="C131" s="20">
        <v>1</v>
      </c>
      <c r="D131" s="20">
        <v>1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304</v>
      </c>
      <c r="B132" s="19" t="s">
        <v>305</v>
      </c>
      <c r="C132" s="20">
        <v>2</v>
      </c>
      <c r="D132" s="20">
        <v>5</v>
      </c>
      <c r="E132" s="20">
        <v>3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537</v>
      </c>
      <c r="B133" s="19" t="s">
        <v>538</v>
      </c>
      <c r="C133" s="20">
        <v>2</v>
      </c>
      <c r="D133" s="20">
        <v>2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321</v>
      </c>
      <c r="B134" s="19" t="s">
        <v>322</v>
      </c>
      <c r="C134" s="20">
        <v>0</v>
      </c>
      <c r="D134" s="20">
        <v>2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285</v>
      </c>
      <c r="B135" s="19" t="s">
        <v>284</v>
      </c>
      <c r="C135" s="20">
        <v>0</v>
      </c>
      <c r="D135" s="20">
        <v>0</v>
      </c>
      <c r="E135" s="20">
        <v>1</v>
      </c>
      <c r="F135" s="20">
        <v>0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252</v>
      </c>
      <c r="B136" s="19" t="s">
        <v>253</v>
      </c>
      <c r="C136" s="20">
        <v>45</v>
      </c>
      <c r="D136" s="20">
        <v>51</v>
      </c>
      <c r="E136" s="20">
        <v>47</v>
      </c>
      <c r="F136" s="20">
        <v>38</v>
      </c>
      <c r="G136" s="20">
        <v>42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250</v>
      </c>
      <c r="B137" s="19" t="s">
        <v>251</v>
      </c>
      <c r="C137" s="20">
        <v>0</v>
      </c>
      <c r="D137" s="20">
        <v>1</v>
      </c>
      <c r="E137" s="20">
        <v>2</v>
      </c>
      <c r="F137" s="20">
        <v>0</v>
      </c>
      <c r="G137" s="20">
        <v>1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495</v>
      </c>
      <c r="B138" s="19" t="s">
        <v>496</v>
      </c>
      <c r="C138" s="20">
        <v>4</v>
      </c>
      <c r="D138" s="20">
        <v>4</v>
      </c>
      <c r="E138" s="20">
        <v>3</v>
      </c>
      <c r="F138" s="20">
        <v>5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543</v>
      </c>
      <c r="B139" s="19" t="s">
        <v>544</v>
      </c>
      <c r="C139" s="20">
        <v>4</v>
      </c>
      <c r="D139" s="20">
        <v>0</v>
      </c>
      <c r="E139" s="20">
        <v>0</v>
      </c>
      <c r="F139" s="20">
        <v>4</v>
      </c>
      <c r="G139" s="20">
        <v>2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545</v>
      </c>
      <c r="B140" s="19" t="s">
        <v>546</v>
      </c>
      <c r="C140" s="20">
        <v>0</v>
      </c>
      <c r="D140" s="20">
        <v>0</v>
      </c>
      <c r="E140" s="20">
        <v>4</v>
      </c>
      <c r="F140" s="20">
        <v>4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215</v>
      </c>
      <c r="B141" s="19" t="s">
        <v>216</v>
      </c>
      <c r="C141" s="20">
        <v>2</v>
      </c>
      <c r="D141" s="20">
        <v>1</v>
      </c>
      <c r="E141" s="20">
        <v>0</v>
      </c>
      <c r="F141" s="20">
        <v>1</v>
      </c>
      <c r="G141" s="20">
        <v>2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458</v>
      </c>
      <c r="B142" s="19" t="s">
        <v>459</v>
      </c>
      <c r="C142" s="20">
        <v>7</v>
      </c>
      <c r="D142" s="20">
        <v>1</v>
      </c>
      <c r="E142" s="20">
        <v>1</v>
      </c>
      <c r="F142" s="20">
        <v>5</v>
      </c>
      <c r="G142" s="20">
        <v>3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102</v>
      </c>
      <c r="B143" s="19" t="s">
        <v>103</v>
      </c>
      <c r="C143" s="20">
        <v>5</v>
      </c>
      <c r="D143" s="20">
        <v>4</v>
      </c>
      <c r="E143" s="20">
        <v>0</v>
      </c>
      <c r="F143" s="20">
        <v>3</v>
      </c>
      <c r="G143" s="20">
        <v>5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525</v>
      </c>
      <c r="B144" s="19" t="s">
        <v>526</v>
      </c>
      <c r="C144" s="20">
        <v>3</v>
      </c>
      <c r="D144" s="20">
        <v>0</v>
      </c>
      <c r="E144" s="20">
        <v>2</v>
      </c>
      <c r="F144" s="20">
        <v>2</v>
      </c>
      <c r="G144" s="20">
        <v>2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407</v>
      </c>
      <c r="B145" s="19" t="s">
        <v>408</v>
      </c>
      <c r="C145" s="20">
        <v>8</v>
      </c>
      <c r="D145" s="20">
        <v>10</v>
      </c>
      <c r="E145" s="20">
        <v>9</v>
      </c>
      <c r="F145" s="20">
        <v>8</v>
      </c>
      <c r="G145" s="20">
        <v>7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403</v>
      </c>
      <c r="B146" s="19" t="s">
        <v>404</v>
      </c>
      <c r="C146" s="20">
        <v>0</v>
      </c>
      <c r="D146" s="20">
        <v>6</v>
      </c>
      <c r="E146" s="20">
        <v>0</v>
      </c>
      <c r="F146" s="20">
        <v>0</v>
      </c>
      <c r="G146" s="20">
        <v>5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108</v>
      </c>
      <c r="B147" s="19" t="s">
        <v>109</v>
      </c>
      <c r="C147" s="20">
        <v>0</v>
      </c>
      <c r="D147" s="20">
        <v>4</v>
      </c>
      <c r="E147" s="20">
        <v>0</v>
      </c>
      <c r="F147" s="20">
        <v>2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325</v>
      </c>
      <c r="B148" s="19" t="s">
        <v>326</v>
      </c>
      <c r="C148" s="20">
        <v>1</v>
      </c>
      <c r="D148" s="20">
        <v>3</v>
      </c>
      <c r="E148" s="20">
        <v>2</v>
      </c>
      <c r="F148" s="20">
        <v>3</v>
      </c>
      <c r="G148" s="20">
        <v>2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431</v>
      </c>
      <c r="B149" s="19" t="s">
        <v>432</v>
      </c>
      <c r="C149" s="20">
        <v>0</v>
      </c>
      <c r="D149" s="20">
        <v>1</v>
      </c>
      <c r="E149" s="20">
        <v>0</v>
      </c>
      <c r="F149" s="20">
        <v>5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456</v>
      </c>
      <c r="B150" s="19" t="s">
        <v>457</v>
      </c>
      <c r="C150" s="20">
        <v>0</v>
      </c>
      <c r="D150" s="20">
        <v>5</v>
      </c>
      <c r="E150" s="20">
        <v>0</v>
      </c>
      <c r="F150" s="20">
        <v>3</v>
      </c>
      <c r="G150" s="20">
        <v>4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405</v>
      </c>
      <c r="B151" s="19" t="s">
        <v>406</v>
      </c>
      <c r="C151" s="20">
        <v>0</v>
      </c>
      <c r="D151" s="20">
        <v>1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439</v>
      </c>
      <c r="B152" s="19" t="s">
        <v>440</v>
      </c>
      <c r="C152" s="20">
        <v>0</v>
      </c>
      <c r="D152" s="20">
        <v>3</v>
      </c>
      <c r="E152" s="20">
        <v>0</v>
      </c>
      <c r="F152" s="20">
        <v>0</v>
      </c>
      <c r="G152" s="20">
        <v>1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237</v>
      </c>
      <c r="B153" s="19" t="s">
        <v>238</v>
      </c>
      <c r="C153" s="20">
        <v>24</v>
      </c>
      <c r="D153" s="20">
        <v>54</v>
      </c>
      <c r="E153" s="20">
        <v>40</v>
      </c>
      <c r="F153" s="20">
        <v>31</v>
      </c>
      <c r="G153" s="20">
        <v>17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397</v>
      </c>
      <c r="B154" s="19" t="s">
        <v>398</v>
      </c>
      <c r="C154" s="20">
        <v>4</v>
      </c>
      <c r="D154" s="20">
        <v>4</v>
      </c>
      <c r="E154" s="20">
        <v>2</v>
      </c>
      <c r="F154" s="20">
        <v>1</v>
      </c>
      <c r="G154" s="20">
        <v>1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174</v>
      </c>
      <c r="B155" s="19" t="s">
        <v>175</v>
      </c>
      <c r="C155" s="20">
        <v>7</v>
      </c>
      <c r="D155" s="20">
        <v>6</v>
      </c>
      <c r="E155" s="20">
        <v>8</v>
      </c>
      <c r="F155" s="20">
        <v>5</v>
      </c>
      <c r="G155" s="20">
        <v>1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72</v>
      </c>
      <c r="B156" s="19" t="s">
        <v>73</v>
      </c>
      <c r="C156" s="20">
        <v>3</v>
      </c>
      <c r="D156" s="20">
        <v>7</v>
      </c>
      <c r="E156" s="20">
        <v>10</v>
      </c>
      <c r="F156" s="20">
        <v>5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255</v>
      </c>
      <c r="B157" s="19" t="s">
        <v>256</v>
      </c>
      <c r="C157" s="20">
        <v>0</v>
      </c>
      <c r="D157" s="20">
        <v>1</v>
      </c>
      <c r="E157" s="20">
        <v>2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503</v>
      </c>
      <c r="B158" s="19" t="s">
        <v>502</v>
      </c>
      <c r="C158" s="20">
        <v>8</v>
      </c>
      <c r="D158" s="20">
        <v>5</v>
      </c>
      <c r="E158" s="20">
        <v>1</v>
      </c>
      <c r="F158" s="20">
        <v>2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399</v>
      </c>
      <c r="B159" s="19" t="s">
        <v>400</v>
      </c>
      <c r="C159" s="20">
        <v>34</v>
      </c>
      <c r="D159" s="20">
        <v>37</v>
      </c>
      <c r="E159" s="20">
        <v>35</v>
      </c>
      <c r="F159" s="20">
        <v>38</v>
      </c>
      <c r="G159" s="20">
        <v>39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357</v>
      </c>
      <c r="B160" s="19" t="s">
        <v>358</v>
      </c>
      <c r="C160" s="20">
        <v>54</v>
      </c>
      <c r="D160" s="20">
        <v>14</v>
      </c>
      <c r="E160" s="20">
        <v>47</v>
      </c>
      <c r="F160" s="20">
        <v>43</v>
      </c>
      <c r="G160" s="20">
        <v>51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96</v>
      </c>
      <c r="B161" s="19" t="s">
        <v>97</v>
      </c>
      <c r="C161" s="20">
        <v>0</v>
      </c>
      <c r="D161" s="20">
        <v>0</v>
      </c>
      <c r="E161" s="20">
        <v>8</v>
      </c>
      <c r="F161" s="20">
        <v>4</v>
      </c>
      <c r="G161" s="20">
        <v>4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104</v>
      </c>
      <c r="B162" s="19" t="s">
        <v>105</v>
      </c>
      <c r="C162" s="20">
        <v>0</v>
      </c>
      <c r="D162" s="20">
        <v>0</v>
      </c>
      <c r="E162" s="20">
        <v>7</v>
      </c>
      <c r="F162" s="20">
        <v>8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182</v>
      </c>
      <c r="B163" s="19" t="s">
        <v>183</v>
      </c>
      <c r="C163" s="20">
        <v>0</v>
      </c>
      <c r="D163" s="20">
        <v>2</v>
      </c>
      <c r="E163" s="20">
        <v>3</v>
      </c>
      <c r="F163" s="20">
        <v>3</v>
      </c>
      <c r="G163" s="20">
        <v>2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393</v>
      </c>
      <c r="B164" s="19" t="s">
        <v>394</v>
      </c>
      <c r="C164" s="20">
        <v>0</v>
      </c>
      <c r="D164" s="20">
        <v>1</v>
      </c>
      <c r="E164" s="20">
        <v>7</v>
      </c>
      <c r="F164" s="20">
        <v>3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235</v>
      </c>
      <c r="B165" s="19" t="s">
        <v>236</v>
      </c>
      <c r="C165" s="20">
        <v>0</v>
      </c>
      <c r="D165" s="20">
        <v>1</v>
      </c>
      <c r="E165" s="20">
        <v>8</v>
      </c>
      <c r="F165" s="20">
        <v>4</v>
      </c>
      <c r="G165" s="20">
        <v>8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145</v>
      </c>
      <c r="B166" s="19" t="s">
        <v>146</v>
      </c>
      <c r="C166" s="20">
        <v>0</v>
      </c>
      <c r="D166" s="20">
        <v>1</v>
      </c>
      <c r="E166" s="20">
        <v>2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351</v>
      </c>
      <c r="B167" s="19" t="s">
        <v>352</v>
      </c>
      <c r="C167" s="20">
        <v>0</v>
      </c>
      <c r="D167" s="20">
        <v>0</v>
      </c>
      <c r="E167" s="20">
        <v>1</v>
      </c>
      <c r="F167" s="20">
        <v>4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373</v>
      </c>
      <c r="B168" s="19" t="s">
        <v>372</v>
      </c>
      <c r="C168" s="20">
        <v>0</v>
      </c>
      <c r="D168" s="20">
        <v>1</v>
      </c>
      <c r="E168" s="20">
        <v>3</v>
      </c>
      <c r="F168" s="20">
        <v>0</v>
      </c>
      <c r="G168" s="20">
        <v>3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55</v>
      </c>
      <c r="B169" s="19" t="s">
        <v>56</v>
      </c>
      <c r="C169" s="20">
        <v>1</v>
      </c>
      <c r="D169" s="20">
        <v>0</v>
      </c>
      <c r="E169" s="20">
        <v>2</v>
      </c>
      <c r="F169" s="20">
        <v>2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186</v>
      </c>
      <c r="B170" s="19" t="s">
        <v>187</v>
      </c>
      <c r="C170" s="20">
        <v>1</v>
      </c>
      <c r="D170" s="20">
        <v>2</v>
      </c>
      <c r="E170" s="20">
        <v>4</v>
      </c>
      <c r="F170" s="20">
        <v>1</v>
      </c>
      <c r="G170" s="20">
        <v>2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294</v>
      </c>
      <c r="B171" s="19" t="s">
        <v>295</v>
      </c>
      <c r="C171" s="20">
        <v>1</v>
      </c>
      <c r="D171" s="20">
        <v>2</v>
      </c>
      <c r="E171" s="20">
        <v>1</v>
      </c>
      <c r="F171" s="20">
        <v>2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277</v>
      </c>
      <c r="B172" s="19" t="s">
        <v>278</v>
      </c>
      <c r="C172" s="20">
        <v>58</v>
      </c>
      <c r="D172" s="20">
        <v>45</v>
      </c>
      <c r="E172" s="20">
        <v>36</v>
      </c>
      <c r="F172" s="20">
        <v>37</v>
      </c>
      <c r="G172" s="20">
        <v>39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168</v>
      </c>
      <c r="B173" s="19" t="s">
        <v>169</v>
      </c>
      <c r="C173" s="20">
        <v>8</v>
      </c>
      <c r="D173" s="20">
        <v>1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512</v>
      </c>
      <c r="B174" s="19" t="s">
        <v>513</v>
      </c>
      <c r="C174" s="20">
        <v>5</v>
      </c>
      <c r="D174" s="20">
        <v>0</v>
      </c>
      <c r="E174" s="20">
        <v>1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520</v>
      </c>
      <c r="B175" s="19" t="s">
        <v>521</v>
      </c>
      <c r="C175" s="20">
        <v>12</v>
      </c>
      <c r="D175" s="20">
        <v>11</v>
      </c>
      <c r="E175" s="20">
        <v>0</v>
      </c>
      <c r="F175" s="20">
        <v>0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205</v>
      </c>
      <c r="B176" s="19" t="s">
        <v>206</v>
      </c>
      <c r="C176" s="20">
        <v>0</v>
      </c>
      <c r="D176" s="20">
        <v>6</v>
      </c>
      <c r="E176" s="20">
        <v>1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447</v>
      </c>
      <c r="B177" s="19" t="s">
        <v>448</v>
      </c>
      <c r="C177" s="20">
        <v>2</v>
      </c>
      <c r="D177" s="20">
        <v>2</v>
      </c>
      <c r="E177" s="20">
        <v>0</v>
      </c>
      <c r="F177" s="20">
        <v>0</v>
      </c>
      <c r="G177" s="20">
        <v>2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259</v>
      </c>
      <c r="B178" s="19" t="s">
        <v>260</v>
      </c>
      <c r="C178" s="20">
        <v>1</v>
      </c>
      <c r="D178" s="20">
        <v>0</v>
      </c>
      <c r="E178" s="20">
        <v>1</v>
      </c>
      <c r="F178" s="20">
        <v>1</v>
      </c>
      <c r="G178" s="20">
        <v>1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10</v>
      </c>
      <c r="B179" s="19" t="s">
        <v>11</v>
      </c>
      <c r="C179" s="20">
        <v>1</v>
      </c>
      <c r="D179" s="20">
        <v>0</v>
      </c>
      <c r="E179" s="20">
        <v>0</v>
      </c>
      <c r="F179" s="20">
        <v>1</v>
      </c>
      <c r="G179" s="20">
        <v>1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339</v>
      </c>
      <c r="B180" s="19" t="s">
        <v>340</v>
      </c>
      <c r="C180" s="20">
        <v>3</v>
      </c>
      <c r="D180" s="20">
        <v>0</v>
      </c>
      <c r="E180" s="20">
        <v>1</v>
      </c>
      <c r="F180" s="20">
        <v>0</v>
      </c>
      <c r="G180" s="20">
        <v>1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466</v>
      </c>
      <c r="B181" s="19" t="s">
        <v>467</v>
      </c>
      <c r="C181" s="20">
        <v>1</v>
      </c>
      <c r="D181" s="20">
        <v>1</v>
      </c>
      <c r="E181" s="20">
        <v>2</v>
      </c>
      <c r="F181" s="20">
        <v>2</v>
      </c>
      <c r="G181" s="20">
        <v>1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341</v>
      </c>
      <c r="B182" s="19" t="s">
        <v>342</v>
      </c>
      <c r="C182" s="20">
        <v>17</v>
      </c>
      <c r="D182" s="20">
        <v>11</v>
      </c>
      <c r="E182" s="20">
        <v>11</v>
      </c>
      <c r="F182" s="20">
        <v>19</v>
      </c>
      <c r="G182" s="20">
        <v>16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296</v>
      </c>
      <c r="B183" s="19" t="s">
        <v>297</v>
      </c>
      <c r="C183" s="20">
        <v>0</v>
      </c>
      <c r="D183" s="20">
        <v>0</v>
      </c>
      <c r="E183" s="20">
        <v>0</v>
      </c>
      <c r="F183" s="20">
        <v>0</v>
      </c>
      <c r="G183" s="20">
        <v>3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265</v>
      </c>
      <c r="B184" s="19" t="s">
        <v>266</v>
      </c>
      <c r="C184" s="20">
        <v>0</v>
      </c>
      <c r="D184" s="20">
        <v>0</v>
      </c>
      <c r="E184" s="20">
        <v>0</v>
      </c>
      <c r="F184" s="20">
        <v>1</v>
      </c>
      <c r="G184" s="20">
        <v>4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455</v>
      </c>
      <c r="B185" s="19" t="s">
        <v>454</v>
      </c>
      <c r="C185" s="20">
        <v>0</v>
      </c>
      <c r="D185" s="20">
        <v>2</v>
      </c>
      <c r="E185" s="20">
        <v>0</v>
      </c>
      <c r="F185" s="20">
        <v>1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497</v>
      </c>
      <c r="B186" s="19" t="s">
        <v>498</v>
      </c>
      <c r="C186" s="20">
        <v>0</v>
      </c>
      <c r="D186" s="20">
        <v>2</v>
      </c>
      <c r="E186" s="20">
        <v>2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147</v>
      </c>
      <c r="B187" s="19" t="s">
        <v>148</v>
      </c>
      <c r="C187" s="20">
        <v>0</v>
      </c>
      <c r="D187" s="20">
        <v>0</v>
      </c>
      <c r="E187" s="20">
        <v>2</v>
      </c>
      <c r="F187" s="20">
        <v>2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308</v>
      </c>
      <c r="B188" s="19" t="s">
        <v>309</v>
      </c>
      <c r="C188" s="20">
        <v>4</v>
      </c>
      <c r="D188" s="20">
        <v>2</v>
      </c>
      <c r="E188" s="20">
        <v>2</v>
      </c>
      <c r="F188" s="20">
        <v>0</v>
      </c>
      <c r="G188" s="20">
        <v>1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491</v>
      </c>
      <c r="B189" s="19" t="s">
        <v>492</v>
      </c>
      <c r="C189" s="20">
        <v>0</v>
      </c>
      <c r="D189" s="20">
        <v>1</v>
      </c>
      <c r="E189" s="20">
        <v>3</v>
      </c>
      <c r="F189" s="20">
        <v>3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551</v>
      </c>
      <c r="B190" s="19" t="s">
        <v>552</v>
      </c>
      <c r="C190" s="20">
        <v>2</v>
      </c>
      <c r="D190" s="20">
        <v>3</v>
      </c>
      <c r="E190" s="20">
        <v>1</v>
      </c>
      <c r="F190" s="20">
        <v>1</v>
      </c>
      <c r="G190" s="20">
        <v>1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</row>
    <row r="192" spans="1:55" ht="15" customHeight="1" x14ac:dyDescent="0.35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</row>
    <row r="193" spans="1:55" ht="15" customHeight="1" x14ac:dyDescent="0.35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</row>
    <row r="194" spans="1:55" ht="15" customHeight="1" x14ac:dyDescent="0.35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</row>
    <row r="195" spans="1:55" ht="15" customHeight="1" x14ac:dyDescent="0.35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</row>
    <row r="196" spans="1:55" ht="15" customHeight="1" x14ac:dyDescent="0.35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</row>
    <row r="197" spans="1:55" ht="15" customHeight="1" x14ac:dyDescent="0.35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</row>
    <row r="198" spans="1:55" ht="15" customHeight="1" x14ac:dyDescent="0.35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</row>
    <row r="199" spans="1:55" ht="15" customHeight="1" x14ac:dyDescent="0.35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</row>
    <row r="200" spans="1:55" ht="15" customHeight="1" x14ac:dyDescent="0.35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</row>
    <row r="201" spans="1:55" ht="15" customHeight="1" x14ac:dyDescent="0.35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</row>
    <row r="202" spans="1:55" ht="15" customHeight="1" x14ac:dyDescent="0.35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</row>
    <row r="203" spans="1:55" ht="15" customHeight="1" x14ac:dyDescent="0.35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</row>
    <row r="204" spans="1:55" ht="15" customHeight="1" x14ac:dyDescent="0.35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</row>
    <row r="205" spans="1:55" ht="15" customHeight="1" x14ac:dyDescent="0.35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</row>
    <row r="206" spans="1:55" ht="15" customHeight="1" x14ac:dyDescent="0.35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</row>
    <row r="207" spans="1:55" ht="15" customHeight="1" x14ac:dyDescent="0.35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</row>
    <row r="208" spans="1:55" ht="15" customHeight="1" x14ac:dyDescent="0.35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</row>
    <row r="209" spans="1:55" ht="15" customHeight="1" x14ac:dyDescent="0.35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</row>
    <row r="210" spans="1:55" ht="15" customHeight="1" x14ac:dyDescent="0.35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</row>
    <row r="211" spans="1:55" ht="15" customHeight="1" x14ac:dyDescent="0.35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</row>
    <row r="212" spans="1:55" ht="15" customHeight="1" x14ac:dyDescent="0.35">
      <c r="A212" s="19"/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</row>
    <row r="213" spans="1:55" ht="15" customHeight="1" x14ac:dyDescent="0.35">
      <c r="A213" s="19"/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</row>
    <row r="214" spans="1:55" ht="15" customHeight="1" x14ac:dyDescent="0.35">
      <c r="A214" s="19"/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</row>
    <row r="215" spans="1:55" ht="15" customHeight="1" x14ac:dyDescent="0.35">
      <c r="A215" s="19"/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</row>
    <row r="216" spans="1:55" ht="15" customHeight="1" x14ac:dyDescent="0.35">
      <c r="A216" s="19"/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</row>
    <row r="217" spans="1:55" ht="15" customHeight="1" x14ac:dyDescent="0.35">
      <c r="A217" s="19"/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</row>
    <row r="218" spans="1:55" ht="15" customHeight="1" x14ac:dyDescent="0.35">
      <c r="A218" s="19"/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</row>
    <row r="219" spans="1:55" ht="15" customHeight="1" x14ac:dyDescent="0.35">
      <c r="A219" s="19"/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</row>
    <row r="220" spans="1:55" ht="15" customHeight="1" x14ac:dyDescent="0.35">
      <c r="A220" s="19"/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</row>
    <row r="221" spans="1:55" ht="15" customHeight="1" x14ac:dyDescent="0.35">
      <c r="A221" s="19"/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</row>
    <row r="222" spans="1:55" ht="15" customHeight="1" x14ac:dyDescent="0.35">
      <c r="A222" s="19"/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</row>
    <row r="223" spans="1:55" ht="15" customHeight="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15" customHeight="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15" customHeight="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15" customHeight="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15" customHeight="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15" customHeight="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15" customHeight="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15" customHeight="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15" customHeight="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15" customHeight="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15" customHeight="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15" customHeight="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15" customHeight="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15" customHeight="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15" customHeight="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15" customHeight="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15" customHeight="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15" customHeight="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15" customHeight="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15" customHeight="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15" customHeight="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15" customHeight="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15" customHeight="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15" customHeight="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15" customHeight="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15" customHeight="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15" customHeight="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15" customHeight="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15" customHeight="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15" customHeight="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15" customHeight="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15" customHeight="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15" customHeight="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15" customHeight="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15" customHeight="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15" customHeight="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15" customHeight="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15" customHeight="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15" customHeight="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15" customHeight="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15" customHeight="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15" customHeight="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15" customHeight="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15" customHeight="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15" customHeight="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15" customHeight="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2022-02-07T07:31:40Z</dcterms:modified>
</cp:coreProperties>
</file>