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420" windowWidth="13275" windowHeight="6645" tabRatio="42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<sst xmlns="http://schemas.openxmlformats.org/spreadsheetml/2006/main" count="1353" uniqueCount="665">
  <si>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</si>
  <si>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</si>
  <si>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</si>
  <si>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</si>
  <si>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</si>
  <si>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</si>
  <si>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</si>
  <si>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</si>
  <si>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</si>
  <si>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</si>
  <si>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</si>
  <si>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</si>
  <si>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</si>
  <si>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</si>
  <si>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</si>
  <si>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</si>
  <si>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</si>
  <si>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</si>
  <si>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</si>
  <si>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</si>
  <si>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</si>
  <si>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</si>
  <si>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</si>
  <si>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</si>
  <si>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</si>
  <si>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</si>
  <si>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</si>
  <si>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</si>
  <si>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</si>
  <si>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</si>
  <si>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</si>
  <si>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</si>
  <si>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</si>
  <si>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</si>
  <si>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</si>
  <si>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</si>
  <si>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</si>
  <si>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</si>
  <si>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</si>
  <si>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</si>
  <si>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</si>
  <si>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</si>
  <si>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</si>
  <si>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</si>
  <si>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</si>
  <si>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</si>
  <si>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</si>
  <si>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</si>
  <si>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</si>
  <si>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</si>
  <si>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</si>
  <si>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</si>
  <si>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</si>
  <si>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</si>
  <si>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</si>
  <si>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</si>
  <si>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</si>
  <si>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</si>
  <si>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</si>
  <si>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</si>
  <si>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</si>
  <si>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</si>
  <si>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</si>
  <si>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</si>
  <si>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</si>
  <si>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</si>
  <si>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</si>
  <si>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</si>
  <si>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</si>
  <si>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</si>
  <si>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</si>
  <si>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</si>
  <si>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</si>
  <si>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</si>
  <si>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</si>
  <si>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</si>
  <si>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</si>
  <si>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</si>
  <si>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</si>
  <si>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</si>
  <si>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</si>
  <si>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</si>
  <si>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</si>
  <si>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</si>
  <si>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</si>
  <si>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</si>
  <si>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</si>
  <si>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</si>
  <si>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</si>
  <si>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</si>
  <si>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</si>
  <si>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</si>
  <si>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</si>
  <si>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</si>
  <si>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</si>
  <si>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</si>
  <si>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</si>
  <si>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</si>
  <si>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</si>
  <si>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</si>
  <si>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</si>
  <si>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</si>
  <si>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</si>
  <si>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</si>
  <si>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</si>
  <si>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</si>
  <si>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</si>
  <si>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</si>
  <si>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</si>
  <si>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</si>
  <si>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</si>
  <si>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</si>
  <si>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</si>
  <si>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</si>
  <si>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</si>
  <si>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</si>
  <si>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</si>
  <si>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</si>
  <si>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</si>
  <si>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</si>
  <si>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</si>
  <si>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</si>
  <si>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</si>
  <si>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</si>
  <si>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</si>
  <si>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</si>
  <si>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</si>
  <si>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</si>
  <si>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</si>
  <si>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</si>
  <si>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</si>
  <si>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</si>
  <si>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</si>
  <si>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</si>
  <si>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</si>
  <si>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</si>
  <si>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</si>
  <si>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</si>
  <si>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</si>
  <si>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</si>
  <si>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</si>
  <si>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</si>
  <si>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</si>
  <si>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</si>
  <si>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</si>
  <si>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</si>
  <si>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</si>
  <si>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</si>
  <si>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</si>
  <si>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</si>
  <si>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</si>
  <si>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</si>
  <si>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</si>
  <si>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</si>
  <si>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</si>
  <si>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</si>
  <si>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</si>
  <si>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</si>
  <si>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</si>
  <si>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</si>
  <si>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</si>
  <si>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</si>
  <si>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</si>
  <si>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</si>
  <si>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</si>
  <si>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</si>
  <si>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</si>
  <si>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</si>
  <si>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</si>
  <si>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</si>
  <si>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</si>
  <si>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</si>
  <si>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</si>
  <si>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</si>
  <si>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</si>
  <si>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</si>
  <si>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</si>
  <si>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</si>
  <si>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</si>
  <si>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</si>
  <si>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</si>
  <si>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</si>
  <si>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</si>
  <si>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</si>
  <si>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</si>
  <si>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</si>
  <si>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</si>
  <si>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</si>
  <si>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</si>
  <si>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</si>
  <si>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</si>
  <si>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</si>
  <si>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</si>
  <si>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</si>
  <si>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</si>
  <si>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</si>
  <si>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</si>
  <si>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</si>
  <si>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</si>
  <si>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</si>
  <si>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</si>
  <si>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</si>
  <si>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</si>
  <si>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</si>
  <si>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</si>
  <si>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</si>
  <si>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</si>
  <si>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</si>
  <si>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</si>
  <si>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</si>
  <si>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</si>
  <si>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</si>
  <si>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</si>
  <si>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</si>
  <si>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</si>
  <si>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</si>
  <si>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</si>
  <si>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</si>
  <si>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</si>
  <si>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</si>
  <si>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</si>
  <si>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</si>
  <si>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</si>
  <si>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</si>
  <si>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</si>
  <si>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</si>
  <si>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</si>
  <si>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</si>
  <si>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</si>
  <si>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</si>
  <si>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</si>
  <si>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</si>
  <si>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</si>
  <si>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</si>
  <si>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</si>
  <si>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</si>
  <si>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</si>
  <si>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</si>
  <si>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</si>
  <si>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</si>
  <si>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</si>
  <si>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</si>
  <si>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</si>
  <si>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</si>
  <si>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</si>
  <si>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</si>
  <si>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</si>
  <si>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</si>
  <si>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</si>
  <si>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</si>
  <si>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</si>
  <si>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</si>
  <si>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</si>
  <si>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</si>
  <si>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</si>
  <si>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</si>
  <si>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</si>
  <si>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</si>
  <si>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</si>
  <si>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</si>
  <si>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</si>
  <si>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</si>
  <si>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</si>
  <si>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</si>
  <si>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</si>
  <si>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</si>
  <si>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</si>
  <si>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</si>
  <si>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</si>
  <si>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</si>
  <si>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</si>
  <si>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</si>
  <si>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</si>
  <si>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</si>
  <si>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</si>
  <si>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</si>
  <si>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</si>
  <si>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</si>
  <si>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</si>
  <si>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</si>
  <si>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</si>
  <si>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</si>
  <si>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</si>
  <si>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</si>
  <si>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</si>
  <si>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</si>
  <si>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</si>
  <si>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</si>
  <si>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</si>
  <si>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</si>
  <si>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</si>
  <si>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</si>
  <si>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</si>
  <si>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</si>
  <si>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</si>
  <si>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</si>
  <si>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</si>
  <si>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</si>
  <si>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</si>
  <si>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</si>
  <si>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</si>
  <si>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</si>
  <si>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</si>
  <si>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</si>
  <si>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</si>
  <si>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</si>
  <si>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</si>
  <si>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</si>
  <si>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</si>
  <si>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</si>
  <si>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</si>
  <si>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</si>
  <si>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</si>
  <si>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</si>
  <si>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</si>
  <si>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</si>
  <si>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</si>
  <si>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</si>
  <si>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</si>
  <si>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</si>
  <si>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</si>
  <si>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</si>
  <si>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</si>
  <si>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</si>
  <si>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</si>
  <si>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</si>
  <si>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</si>
  <si>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</si>
  <si>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</si>
  <si>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</si>
  <si>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</si>
  <si>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</si>
  <si>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</si>
  <si>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</si>
  <si>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</si>
  <si>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</si>
  <si>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</si>
  <si>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</si>
  <si>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</si>
  <si>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</si>
  <si>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</si>
  <si>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</si>
  <si>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</si>
  <si>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</si>
  <si>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</si>
  <si>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</si>
  <si>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</si>
  <si>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</si>
  <si>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</si>
  <si>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</si>
  <si>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</si>
  <si>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</si>
  <si>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</si>
  <si>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</si>
  <si>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</si>
  <si>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</si>
  <si>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</si>
  <si>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</si>
  <si>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</si>
  <si>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</si>
  <si>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</si>
  <si>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</si>
  <si>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</si>
  <si>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</si>
  <si>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</si>
  <si>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</si>
  <si>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</si>
  <si>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</si>
  <si>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</si>
  <si>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</si>
  <si>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</si>
  <si>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</si>
  <si>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</si>
  <si>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</si>
  <si>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</si>
  <si>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</si>
  <si>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</si>
  <si>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</si>
  <si>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</si>
  <si>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</si>
  <si>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</si>
  <si>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</si>
  <si>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</si>
  <si>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</si>
  <si>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</si>
  <si>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</si>
  <si>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</si>
  <si>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</si>
  <si>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</si>
  <si>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</si>
  <si>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</si>
  <si>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</si>
  <si>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</si>
  <si>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</si>
  <si>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</si>
  <si>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</si>
  <si>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</si>
  <si>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</si>
  <si>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</si>
  <si>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</si>
  <si>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</si>
  <si>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</si>
  <si>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</si>
  <si>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</si>
  <si>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</si>
  <si>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</si>
  <si>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</si>
  <si>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</si>
  <si>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</si>
  <si>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</si>
  <si>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</si>
  <si>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</si>
  <si>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</si>
  <si>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</si>
  <si>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</si>
  <si>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</si>
  <si>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</si>
  <si>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</si>
  <si>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</si>
  <si>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</si>
  <si>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</si>
  <si>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</si>
  <si>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</si>
  <si>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</si>
  <si>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</si>
  <si>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</si>
  <si>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</si>
  <si>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</si>
  <si>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</si>
  <si>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</si>
  <si>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</si>
  <si>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</si>
  <si>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</si>
  <si>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</si>
  <si>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</si>
  <si>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</si>
  <si>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</si>
  <si>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</si>
  <si>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</si>
  <si>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</si>
  <si>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</si>
  <si>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</si>
  <si>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</si>
  <si>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</si>
  <si>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</si>
  <si>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</si>
  <si>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</si>
  <si>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</si>
  <si>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</si>
  <si>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</si>
  <si>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</si>
  <si>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</si>
  <si>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</si>
  <si>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</si>
  <si>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</si>
  <si>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</si>
  <si>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</si>
  <si>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</si>
  <si>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</si>
  <si>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</si>
  <si>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</si>
  <si>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</si>
  <si>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</si>
  <si>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</si>
  <si>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</si>
  <si>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</si>
  <si>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</si>
  <si>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</si>
  <si>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</si>
  <si>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</si>
  <si>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</si>
  <si>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</si>
  <si>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</si>
  <si>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</si>
  <si>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</si>
  <si>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</si>
  <si>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</si>
  <si>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</si>
  <si>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</si>
  <si>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</si>
  <si>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</si>
  <si>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</si>
  <si>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</si>
  <si>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</si>
  <si>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</si>
  <si>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</si>
  <si>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</si>
  <si>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</si>
  <si>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</si>
  <si>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</si>
  <si>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</si>
  <si>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</si>
  <si>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</si>
  <si>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</si>
  <si>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</si>
  <si>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</si>
  <si>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</si>
  <si>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</si>
  <si>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</si>
  <si>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</si>
  <si>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</si>
  <si>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</si>
  <si>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</si>
  <si>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</si>
  <si>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</si>
  <si>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</si>
  <si>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</si>
  <si>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</si>
  <si>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</si>
  <si>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</si>
  <si>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</si>
  <si>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</si>
  <si>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</si>
  <si>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</si>
  <si>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</si>
  <si>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</si>
  <si>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</si>
  <si>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</si>
  <si>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</si>
  <si>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</si>
  <si>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</si>
  <si>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</si>
  <si>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</si>
  <si>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</si>
  <si>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</si>
  <si>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</si>
  <si>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</si>
  <si>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</si>
  <si>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</si>
  <si>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</si>
  <si>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</si>
  <si>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</si>
  <si>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</si>
  <si>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</si>
  <si>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</si>
  <si>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</si>
  <si>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</si>
  <si>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</si>
  <si>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</si>
  <si>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</si>
  <si>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</si>
  <si>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</si>
  <si>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</si>
  <si>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</si>
  <si>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</si>
  <si>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</si>
  <si>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</si>
  <si>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</si>
  <si>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</si>
  <si>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</si>
  <si>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</si>
  <si>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</si>
  <si>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</si>
  <si>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</si>
  <si>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</si>
  <si>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</si>
  <si>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</si>
  <si>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</si>
  <si>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</si>
  <si>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</si>
  <si>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</si>
  <si>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</si>
  <si>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</si>
  <si>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</si>
  <si>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</si>
  <si>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</si>
  <si>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</si>
  <si>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</si>
  <si>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</si>
  <si>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</si>
  <si>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</si>
  <si>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</si>
  <si>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</si>
  <si>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</si>
  <si>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</si>
  <si>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</si>
  <si>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</si>
  <si>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</si>
  <si>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</si>
  <si>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</si>
  <si>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</si>
  <si>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</si>
  <si>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</si>
  <si>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</si>
  <si>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</si>
  <si>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</si>
  <si>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</si>
  <si>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</si>
  <si>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</si>
  <si>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</si>
  <si>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</si>
  <si>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</si>
  <si>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</si>
  <si>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</si>
  <si>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</si>
  <si>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</si>
  <si>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</si>
  <si>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</si>
  <si>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</si>
  <si>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</si>
  <si>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</si>
  <si>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</si>
  <si>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</si>
  <si>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</si>
  <si>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</si>
  <si>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</si>
  <si>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</si>
  <si>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</si>
  <si>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</si>
  <si>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</si>
  <si>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</si>
  <si>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</si>
  <si>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</si>
  <si>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</si>
  <si>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</si>
  <si>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</si>
  <si>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</si>
  <si>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</si>
  <si>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</si>
  <si>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</si>
  <si>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</si>
  <si>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</si>
  <si>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</si>
  <si>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</si>
  <si>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</si>
  <si>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</si>
  <si>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</si>
  <si>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</si>
  <si>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</si>
  <si>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</si>
  <si>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</si>
  <si>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</si>
  <si>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</si>
  <si>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</si>
  <si>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</si>
  <si>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</si>
  <si>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</si>
  <si>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</si>
  <si>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</si>
  <si>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</si>
  <si>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</si>
  <si>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</si>
  <si>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</si>
  <si>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</si>
  <si>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</si>
  <si>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</si>
  <si>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</si>
  <si>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</si>
  <si>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</si>
  <si>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</si>
  <si>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</si>
  <si>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</si>
  <si>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</si>
  <si>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</si>
  <si>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</si>
  <si>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</si>
  <si>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</si>
  <si>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</si>
  <si>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38</t>
  </si>
  <si>
    <t>Gonorrhoea</t>
  </si>
  <si>
    <t>มีนาคม  ๒๕๖๕</t>
  </si>
  <si>
    <t>77</t>
  </si>
  <si>
    <t>Herpes zoster</t>
  </si>
  <si>
    <t>มกราคม ถึง  31 มีนาคม  ๒๕๖๕</t>
  </si>
  <si>
    <t>มกราคม ถึง 31 มีนาคม 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</si>
</sst>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3" xfId="0" applyFont="1" applyFill="1" applyBorder="1"/>
    <xf numFmtId="2" fontId="12" fillId="8" borderId="3" xfId="0" applyNumberFormat="1" applyFont="1" applyFill="1" applyBorder="1"/>
    <xf numFmtId="2" fontId="9" fillId="8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tabSelected="1" zoomScaleNormal="100" workbookViewId="0">
      <selection activeCell="H32" sqref="H32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76" t="s">
        <v>559</v>
      </c>
      <c r="B1" s="76"/>
      <c r="C1" s="76"/>
      <c r="D1" s="76"/>
      <c r="E1" s="76"/>
      <c r="F1" s="76"/>
      <c r="G1" s="76"/>
      <c r="H1" s="76"/>
    </row>
    <row r="2" spans="1:8" ht="19.5" customHeight="1" x14ac:dyDescent="0.35">
      <c r="A2" s="77" t="s">
        <v>663</v>
      </c>
      <c r="B2" s="76"/>
      <c r="C2" s="76"/>
      <c r="D2" s="76"/>
      <c r="E2" s="76"/>
      <c r="F2" s="76"/>
      <c r="G2" s="76"/>
      <c r="H2" s="76"/>
    </row>
    <row r="3" spans="1:8" ht="19.5" customHeight="1" x14ac:dyDescent="0.35">
      <c r="A3" s="2"/>
      <c r="B3" s="2"/>
      <c r="C3" s="2"/>
      <c r="D3" s="2"/>
      <c r="E3" s="2"/>
      <c r="F3" s="2"/>
      <c r="G3" s="2"/>
      <c r="H3" s="2"/>
    </row>
    <row r="4" spans="1:8" ht="19.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78" t="s">
        <v>654</v>
      </c>
      <c r="D5" s="78"/>
      <c r="E5" s="78"/>
      <c r="F5" s="79" t="s">
        <v>660</v>
      </c>
      <c r="G5" s="79"/>
      <c r="H5" s="79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3">
        <v>1</v>
      </c>
      <c r="B7" s="14" t="s">
        <v>563</v>
      </c>
      <c r="C7" s="55">
        <f>SUM(Qreportintime!C3:C25)</f>
        <v>4779</v>
      </c>
      <c r="D7" s="55">
        <f>SUM(Qreportintime!D3:D25)</f>
        <v>2155</v>
      </c>
      <c r="E7" s="56">
        <f t="shared" ref="E7:E29" si="0">(D7*100)/(D7+C7)</f>
        <v>31.078742428612632</v>
      </c>
      <c r="F7" s="55">
        <f>SUM(Qreportintime!F3:F25)</f>
        <v>2899</v>
      </c>
      <c r="G7" s="55">
        <f>SUM(Qreportintime!G3:G25)</f>
        <v>1075</v>
      </c>
      <c r="H7" s="56">
        <f t="shared" ref="H7:H29" si="1">(G7*100)/(G7+F7)</f>
        <v>27.050830397584299</v>
      </c>
    </row>
    <row r="8" spans="1:8" ht="19.5" customHeight="1" x14ac:dyDescent="0.35">
      <c r="A8" s="10">
        <v>2</v>
      </c>
      <c r="B8" s="11" t="s">
        <v>383</v>
      </c>
      <c r="C8" s="8">
        <f>SUM(Qreportintime!C26:C32)</f>
        <v>29</v>
      </c>
      <c r="D8" s="8">
        <f>SUM(Qreportintime!D26:D32)</f>
        <v>262</v>
      </c>
      <c r="E8" s="9">
        <f t="shared" si="0"/>
        <v>90.034364261168392</v>
      </c>
      <c r="F8" s="15">
        <f>SUM(Qreportintime!F26:F32)</f>
        <v>29</v>
      </c>
      <c r="G8" s="15">
        <f>SUM(Qreportintime!G26:G32)</f>
        <v>42</v>
      </c>
      <c r="H8" s="16">
        <f t="shared" si="1"/>
        <v>59.154929577464792</v>
      </c>
    </row>
    <row r="9" spans="1:8" ht="19.5" customHeight="1" x14ac:dyDescent="0.35">
      <c r="A9" s="21">
        <v>3</v>
      </c>
      <c r="B9" s="22" t="s">
        <v>39</v>
      </c>
      <c r="C9" s="57">
        <f>SUM(Qreportintime!C33:C50)</f>
        <v>189</v>
      </c>
      <c r="D9" s="57">
        <f>SUM(Qreportintime!D33:D50)</f>
        <v>666</v>
      </c>
      <c r="E9" s="58">
        <f t="shared" si="0"/>
        <v>77.89473684210526</v>
      </c>
      <c r="F9" s="57">
        <f>SUM(Qreportintime!F33:F50)</f>
        <v>60</v>
      </c>
      <c r="G9" s="57">
        <f>SUM(Qreportintime!G33:G50)</f>
        <v>145</v>
      </c>
      <c r="H9" s="58">
        <f t="shared" si="1"/>
        <v>70.731707317073173</v>
      </c>
    </row>
    <row r="10" spans="1:8" ht="19.5" customHeight="1" x14ac:dyDescent="0.35">
      <c r="A10" s="21">
        <v>4</v>
      </c>
      <c r="B10" s="22" t="s">
        <v>564</v>
      </c>
      <c r="C10" s="57">
        <f>SUM(Qreportintime!C51:C87)</f>
        <v>346</v>
      </c>
      <c r="D10" s="57">
        <f>SUM(Qreportintime!D51:D87)</f>
        <v>968</v>
      </c>
      <c r="E10" s="58">
        <f t="shared" si="0"/>
        <v>73.668188736681884</v>
      </c>
      <c r="F10" s="8">
        <f>SUM(Qreportintime!F51:F87)</f>
        <v>0</v>
      </c>
      <c r="G10" s="8">
        <f>SUM(Qreportintime!G51:G87)</f>
        <v>280</v>
      </c>
      <c r="H10" s="9">
        <f t="shared" si="1"/>
        <v>100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16</v>
      </c>
      <c r="D11" s="8">
        <f>SUM(Qreportintime!D88:D115)</f>
        <v>760</v>
      </c>
      <c r="E11" s="9">
        <f t="shared" si="0"/>
        <v>97.9381443298969</v>
      </c>
      <c r="F11" s="8">
        <f>SUM(Qreportintime!F88:F115)</f>
        <v>2</v>
      </c>
      <c r="G11" s="8">
        <f>SUM(Qreportintime!G88:G115)</f>
        <v>182</v>
      </c>
      <c r="H11" s="9">
        <f t="shared" si="1"/>
        <v>98.913043478260875</v>
      </c>
    </row>
    <row r="12" spans="1:8" ht="19.5" customHeight="1" x14ac:dyDescent="0.35">
      <c r="A12" s="10">
        <v>6</v>
      </c>
      <c r="B12" s="11" t="s">
        <v>350</v>
      </c>
      <c r="C12" s="12">
        <f>SUM(Qreportintime!C116:C123)</f>
        <v>56</v>
      </c>
      <c r="D12" s="12">
        <f>SUM(Qreportintime!D116:D123)</f>
        <v>612</v>
      </c>
      <c r="E12" s="9">
        <f t="shared" si="0"/>
        <v>91.616766467065872</v>
      </c>
      <c r="F12" s="12">
        <f>SUM(Qreportintime!F116:F123)</f>
        <v>34</v>
      </c>
      <c r="G12" s="12">
        <f>SUM(Qreportintime!G116:G123)</f>
        <v>334</v>
      </c>
      <c r="H12" s="9">
        <f t="shared" si="1"/>
        <v>90.760869565217391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8">
        <f>SUM(Qreportintime!F124:F137)</f>
        <v>0</v>
      </c>
      <c r="G13" s="8">
        <f>[1]Qreportintime!G146</f>
        <v>491</v>
      </c>
      <c r="H13" s="9">
        <f t="shared" si="1"/>
        <v>100</v>
      </c>
    </row>
    <row r="14" spans="1:8" ht="19.5" customHeight="1" x14ac:dyDescent="0.35">
      <c r="A14" s="21">
        <v>8</v>
      </c>
      <c r="B14" s="22" t="s">
        <v>69</v>
      </c>
      <c r="C14" s="57">
        <f>SUM(Qreportintime!C138:C158)</f>
        <v>1161</v>
      </c>
      <c r="D14" s="57">
        <f>SUM(Qreportintime!D138:D158)</f>
        <v>3361</v>
      </c>
      <c r="E14" s="58">
        <f t="shared" si="0"/>
        <v>74.325519681556827</v>
      </c>
      <c r="F14" s="57">
        <f>SUM(Qreportintime!F138:F158)</f>
        <v>872</v>
      </c>
      <c r="G14" s="57">
        <f>SUM(Qreportintime!G138:G158)</f>
        <v>2572</v>
      </c>
      <c r="H14" s="58">
        <f t="shared" si="1"/>
        <v>74.680603948896632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60</v>
      </c>
      <c r="D15" s="8">
        <f>SUM(Qreportintime!D159:D173)</f>
        <v>474</v>
      </c>
      <c r="E15" s="9">
        <f t="shared" si="0"/>
        <v>88.764044943820224</v>
      </c>
      <c r="F15" s="8">
        <f>SUM(Qreportintime!F159:F173)</f>
        <v>12</v>
      </c>
      <c r="G15" s="8">
        <f>SUM(Qreportintime!G159:G173)</f>
        <v>171</v>
      </c>
      <c r="H15" s="9">
        <f t="shared" si="1"/>
        <v>93.442622950819668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32</v>
      </c>
      <c r="D16" s="8">
        <f>SUM(Qreportintime!D174:D195)</f>
        <v>842</v>
      </c>
      <c r="E16" s="9">
        <f t="shared" si="0"/>
        <v>96.338672768878723</v>
      </c>
      <c r="F16" s="8">
        <f>SUM(Qreportintime!F174:F195)</f>
        <v>6</v>
      </c>
      <c r="G16" s="8">
        <f>SUM(Qreportintime!G174:G195)</f>
        <v>463</v>
      </c>
      <c r="H16" s="9">
        <f t="shared" si="1"/>
        <v>98.720682302771849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121</v>
      </c>
      <c r="E17" s="9">
        <f t="shared" si="0"/>
        <v>100</v>
      </c>
      <c r="F17" s="8">
        <f>SUM(Qreportintime!F196:F198)</f>
        <v>0</v>
      </c>
      <c r="G17" s="8">
        <f>SUM(Qreportintime!G196:G198)</f>
        <v>35</v>
      </c>
      <c r="H17" s="9">
        <f t="shared" si="1"/>
        <v>100</v>
      </c>
    </row>
    <row r="18" spans="1:8" ht="19.5" customHeight="1" x14ac:dyDescent="0.35">
      <c r="A18" s="13">
        <v>12</v>
      </c>
      <c r="B18" s="14" t="s">
        <v>532</v>
      </c>
      <c r="C18" s="15">
        <f>SUM(Qreportintime!C199:C207)</f>
        <v>1572</v>
      </c>
      <c r="D18" s="15">
        <f>SUM(Qreportintime!D199:D207)</f>
        <v>176</v>
      </c>
      <c r="E18" s="16">
        <f t="shared" si="0"/>
        <v>10.068649885583524</v>
      </c>
      <c r="F18" s="15">
        <f>SUM(Qreportintime!F199:F207)</f>
        <v>1572</v>
      </c>
      <c r="G18" s="15">
        <f>SUM(Qreportintime!G199:G207)</f>
        <v>145</v>
      </c>
      <c r="H18" s="16">
        <f t="shared" si="1"/>
        <v>8.4449621432731501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951</v>
      </c>
      <c r="E19" s="9">
        <f t="shared" si="0"/>
        <v>100</v>
      </c>
      <c r="F19" s="8">
        <f>SUM(Qreportintime!F208:F216)</f>
        <v>0</v>
      </c>
      <c r="G19" s="8">
        <f>SUM(Qreportintime!G208:G216)</f>
        <v>523</v>
      </c>
      <c r="H19" s="9">
        <f t="shared" si="1"/>
        <v>100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5</v>
      </c>
      <c r="D20" s="8">
        <f>SUM(Qreportintime!D217:D225)</f>
        <v>186</v>
      </c>
      <c r="E20" s="9">
        <f t="shared" si="0"/>
        <v>97.382198952879577</v>
      </c>
      <c r="F20" s="8">
        <f>SUM(Qreportintime!F217:F225)</f>
        <v>1</v>
      </c>
      <c r="G20" s="8">
        <f>SUM(Qreportintime!G217:G225)</f>
        <v>36</v>
      </c>
      <c r="H20" s="9">
        <f t="shared" si="1"/>
        <v>97.297297297297291</v>
      </c>
    </row>
    <row r="21" spans="1:8" ht="19.5" customHeight="1" x14ac:dyDescent="0.35">
      <c r="A21" s="66">
        <v>15</v>
      </c>
      <c r="B21" s="67" t="s">
        <v>238</v>
      </c>
      <c r="C21" s="68">
        <f>SUM(Qreportintime!C226:C233)</f>
        <v>97</v>
      </c>
      <c r="D21" s="68">
        <f>SUM(Qreportintime!D226:D233)</f>
        <v>467</v>
      </c>
      <c r="E21" s="69">
        <f>(D21*100)/(D21+C21)</f>
        <v>82.801418439716315</v>
      </c>
      <c r="F21" s="8">
        <f>SUM(Qreportintime!F226:F233)</f>
        <v>28</v>
      </c>
      <c r="G21" s="8">
        <f>SUM(Qreportintime!G226:G233)</f>
        <v>138</v>
      </c>
      <c r="H21" s="9">
        <f t="shared" si="1"/>
        <v>83.132530120481931</v>
      </c>
    </row>
    <row r="22" spans="1:8" ht="19.5" customHeight="1" x14ac:dyDescent="0.35">
      <c r="A22" s="10">
        <v>16</v>
      </c>
      <c r="B22" s="11" t="s">
        <v>400</v>
      </c>
      <c r="C22" s="38">
        <f>SUM(Qreportintime!C234:C242)</f>
        <v>5</v>
      </c>
      <c r="D22" s="38">
        <f>SUM(Qreportintime!D234:D242)</f>
        <v>378</v>
      </c>
      <c r="E22" s="39">
        <f t="shared" si="0"/>
        <v>98.69451697127937</v>
      </c>
      <c r="F22" s="38">
        <f>SUM(Qreportintime!F234:F242)</f>
        <v>5</v>
      </c>
      <c r="G22" s="38">
        <f>SUM(Qreportintime!G234:G242)</f>
        <v>114</v>
      </c>
      <c r="H22" s="39">
        <f t="shared" si="1"/>
        <v>95.798319327731093</v>
      </c>
    </row>
    <row r="23" spans="1:8" ht="19.5" customHeight="1" x14ac:dyDescent="0.35">
      <c r="A23" s="21">
        <v>17</v>
      </c>
      <c r="B23" s="22" t="s">
        <v>358</v>
      </c>
      <c r="C23" s="57">
        <f>SUM(Qreportintime!C243:C253)</f>
        <v>200</v>
      </c>
      <c r="D23" s="57">
        <f>SUM(Qreportintime!D243:D253)</f>
        <v>744</v>
      </c>
      <c r="E23" s="58">
        <f t="shared" si="0"/>
        <v>78.813559322033896</v>
      </c>
      <c r="F23" s="57">
        <f>SUM(Qreportintime!F243:F253)</f>
        <v>125</v>
      </c>
      <c r="G23" s="57">
        <f>SUM(Qreportintime!G243:G253)</f>
        <v>313</v>
      </c>
      <c r="H23" s="58">
        <f t="shared" si="1"/>
        <v>71.461187214611869</v>
      </c>
    </row>
    <row r="24" spans="1:8" ht="19.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58</v>
      </c>
      <c r="E24" s="9">
        <f t="shared" si="0"/>
        <v>96.666666666666671</v>
      </c>
      <c r="F24" s="82">
        <f>SUM(Qreportintime!F254:F258)</f>
        <v>0</v>
      </c>
      <c r="G24" s="82">
        <f>SUM(Qreportintime!G254:G258)</f>
        <v>15</v>
      </c>
      <c r="H24" s="83">
        <f t="shared" si="1"/>
        <v>100</v>
      </c>
    </row>
    <row r="25" spans="1:8" ht="19.5" customHeight="1" x14ac:dyDescent="0.35">
      <c r="A25" s="72">
        <v>19</v>
      </c>
      <c r="B25" s="73" t="s">
        <v>278</v>
      </c>
      <c r="C25" s="70">
        <f>SUM(Qreportintime!C259:C266)</f>
        <v>152</v>
      </c>
      <c r="D25" s="70">
        <f>SUM(Qreportintime!D259:D266)</f>
        <v>318</v>
      </c>
      <c r="E25" s="71">
        <f t="shared" si="0"/>
        <v>67.659574468085111</v>
      </c>
      <c r="F25" s="57">
        <f>SUM(Qreportintime!F259:F266)</f>
        <v>22</v>
      </c>
      <c r="G25" s="57">
        <f>SUM(Qreportintime!G259:G266)</f>
        <v>83</v>
      </c>
      <c r="H25" s="58">
        <f t="shared" si="1"/>
        <v>79.047619047619051</v>
      </c>
    </row>
    <row r="26" spans="1:8" ht="19.5" customHeight="1" x14ac:dyDescent="0.35">
      <c r="A26" s="10">
        <v>20</v>
      </c>
      <c r="B26" s="11" t="s">
        <v>317</v>
      </c>
      <c r="C26" s="8">
        <f>SUM(Qreportintime!C267:C273)</f>
        <v>1</v>
      </c>
      <c r="D26" s="8">
        <f>SUM(Qreportintime!D267:D273)</f>
        <v>47</v>
      </c>
      <c r="E26" s="9">
        <f t="shared" si="0"/>
        <v>97.916666666666671</v>
      </c>
      <c r="F26" s="8">
        <f>SUM(Qreportintime!F267:F273)</f>
        <v>1</v>
      </c>
      <c r="G26" s="8">
        <f>SUM(Qreportintime!G274:G283)</f>
        <v>58</v>
      </c>
      <c r="H26" s="9">
        <f t="shared" si="1"/>
        <v>98.305084745762713</v>
      </c>
    </row>
    <row r="27" spans="1:8" ht="19.5" customHeight="1" x14ac:dyDescent="0.35">
      <c r="A27" s="72">
        <v>21</v>
      </c>
      <c r="B27" s="73" t="s">
        <v>566</v>
      </c>
      <c r="C27" s="70">
        <f>SUM(Qreportintime!C274:C282)</f>
        <v>111</v>
      </c>
      <c r="D27" s="70">
        <f>SUM(Qreportintime!D274:D282)</f>
        <v>123</v>
      </c>
      <c r="E27" s="71">
        <f t="shared" si="0"/>
        <v>52.564102564102562</v>
      </c>
      <c r="F27" s="70">
        <f>SUM(Qreportintime!F274:F282)</f>
        <v>25</v>
      </c>
      <c r="G27" s="70">
        <f>SUM(Qreportintime!G274:G282)</f>
        <v>43</v>
      </c>
      <c r="H27" s="71">
        <f t="shared" si="1"/>
        <v>63.235294117647058</v>
      </c>
    </row>
    <row r="28" spans="1:8" ht="19.5" customHeight="1" x14ac:dyDescent="0.35">
      <c r="A28" s="13">
        <v>22</v>
      </c>
      <c r="B28" s="14" t="s">
        <v>414</v>
      </c>
      <c r="C28" s="15">
        <f>SUM(Qreportintime!C283:C289)</f>
        <v>96</v>
      </c>
      <c r="D28" s="15">
        <f>SUM(Qreportintime!D283:D289)</f>
        <v>21</v>
      </c>
      <c r="E28" s="16">
        <f t="shared" si="0"/>
        <v>17.948717948717949</v>
      </c>
      <c r="F28" s="15">
        <f>SUM(Qreportintime!F283:F289)</f>
        <v>12</v>
      </c>
      <c r="G28" s="15">
        <f>SUM(Qreportintime!G283:G289)</f>
        <v>15</v>
      </c>
      <c r="H28" s="16">
        <f t="shared" si="1"/>
        <v>55.555555555555557</v>
      </c>
    </row>
    <row r="29" spans="1:8" ht="19.5" customHeight="1" x14ac:dyDescent="0.35">
      <c r="A29" s="84" t="s">
        <v>567</v>
      </c>
      <c r="B29" s="85"/>
      <c r="C29" s="86">
        <f>Qreportintime!C290</f>
        <v>8795</v>
      </c>
      <c r="D29" s="86">
        <f>Qreportintime!D290</f>
        <v>13894</v>
      </c>
      <c r="E29" s="87">
        <f t="shared" si="0"/>
        <v>61.236722640927319</v>
      </c>
      <c r="F29" s="86">
        <f>Qreportintime!F290</f>
        <v>5671</v>
      </c>
      <c r="G29" s="86">
        <f>Qreportintime!G290</f>
        <v>6761</v>
      </c>
      <c r="H29" s="88">
        <f t="shared" si="1"/>
        <v>54.383848133848133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opLeftCell="A13" zoomScaleNormal="16432" workbookViewId="0">
      <selection activeCell="D7" sqref="D7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146</v>
      </c>
      <c r="D3" s="44">
        <v>38</v>
      </c>
      <c r="E3" s="45">
        <f t="shared" si="0"/>
        <v>20.652173913043477</v>
      </c>
      <c r="F3" s="43">
        <v>34</v>
      </c>
      <c r="G3" s="43">
        <v>12</v>
      </c>
      <c r="H3" s="45">
        <f>(G3*100)/(G3+F3)</f>
        <v>26.086956521739129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4616</v>
      </c>
      <c r="D5" s="44">
        <v>2060</v>
      </c>
      <c r="E5" s="45">
        <f t="shared" si="0"/>
        <v>30.856800479328939</v>
      </c>
      <c r="F5" s="43">
        <v>2865</v>
      </c>
      <c r="G5" s="43">
        <v>1063</v>
      </c>
      <c r="H5" s="45">
        <f t="shared" si="1"/>
        <v>27.062118126272914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7</v>
      </c>
      <c r="E6" s="45">
        <f t="shared" si="0"/>
        <v>70</v>
      </c>
      <c r="H6" s="45" t="e">
        <f t="shared" si="1"/>
        <v>#DIV/0!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>
        <v>2</v>
      </c>
      <c r="E7" s="45">
        <f t="shared" si="0"/>
        <v>50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H9" s="45" t="e">
        <f t="shared" si="1"/>
        <v>#DIV/0!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>
        <v>2</v>
      </c>
      <c r="D13" s="46"/>
      <c r="E13" s="45">
        <f t="shared" si="0"/>
        <v>0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6</v>
      </c>
      <c r="E14" s="45">
        <f t="shared" si="0"/>
        <v>100</v>
      </c>
      <c r="H14" s="45" t="e">
        <f t="shared" si="1"/>
        <v>#DIV/0!</v>
      </c>
    </row>
    <row r="15" spans="1:8" ht="18" customHeight="1" x14ac:dyDescent="0.2">
      <c r="A15" s="52" t="s">
        <v>20</v>
      </c>
      <c r="B15" s="52" t="s">
        <v>21</v>
      </c>
      <c r="C15" s="44">
        <v>7</v>
      </c>
      <c r="D15" s="44">
        <v>7</v>
      </c>
      <c r="E15" s="45">
        <f t="shared" si="0"/>
        <v>50</v>
      </c>
      <c r="H15" s="45" t="e">
        <f t="shared" si="1"/>
        <v>#DIV/0!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2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20</v>
      </c>
      <c r="E18" s="45">
        <f t="shared" si="0"/>
        <v>90.909090909090907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H23" s="45" t="e">
        <f t="shared" si="1"/>
        <v>#DIV/0!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H25" s="45" t="e">
        <f t="shared" si="1"/>
        <v>#DIV/0!</v>
      </c>
    </row>
    <row r="26" spans="1:8" ht="18" customHeight="1" x14ac:dyDescent="0.2">
      <c r="A26" s="52" t="s">
        <v>382</v>
      </c>
      <c r="B26" s="52" t="s">
        <v>383</v>
      </c>
      <c r="C26" s="44">
        <v>28</v>
      </c>
      <c r="D26" s="44">
        <v>218</v>
      </c>
      <c r="E26" s="45">
        <f t="shared" si="0"/>
        <v>88.617886178861795</v>
      </c>
      <c r="F26" s="43">
        <v>28</v>
      </c>
      <c r="G26" s="43">
        <v>32</v>
      </c>
      <c r="H26" s="45">
        <f t="shared" si="1"/>
        <v>53.333333333333336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3</v>
      </c>
      <c r="E27" s="45">
        <f t="shared" si="0"/>
        <v>100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>
        <v>1</v>
      </c>
      <c r="D28" s="44">
        <v>9</v>
      </c>
      <c r="E28" s="45">
        <f t="shared" si="0"/>
        <v>90</v>
      </c>
      <c r="F28" s="43">
        <v>1</v>
      </c>
      <c r="G28" s="43">
        <v>1</v>
      </c>
      <c r="H28" s="45">
        <f t="shared" si="1"/>
        <v>50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H29" s="45" t="e">
        <f t="shared" si="1"/>
        <v>#DIV/0!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30</v>
      </c>
      <c r="E30" s="45">
        <f t="shared" si="0"/>
        <v>100</v>
      </c>
      <c r="G30" s="43">
        <v>9</v>
      </c>
      <c r="H30" s="45">
        <f t="shared" si="1"/>
        <v>100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189</v>
      </c>
      <c r="D33" s="44">
        <v>330</v>
      </c>
      <c r="E33" s="45">
        <f t="shared" si="0"/>
        <v>63.583815028901732</v>
      </c>
      <c r="F33" s="43">
        <v>60</v>
      </c>
      <c r="G33" s="43">
        <v>87</v>
      </c>
      <c r="H33" s="45">
        <f t="shared" si="1"/>
        <v>59.183673469387756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5</v>
      </c>
      <c r="E34" s="45">
        <f t="shared" si="0"/>
        <v>100</v>
      </c>
      <c r="G34" s="43">
        <v>4</v>
      </c>
      <c r="H34" s="45">
        <f t="shared" si="1"/>
        <v>100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17</v>
      </c>
      <c r="E35" s="45">
        <f t="shared" si="0"/>
        <v>100</v>
      </c>
      <c r="G35" s="43">
        <v>4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43</v>
      </c>
      <c r="E37" s="45">
        <f t="shared" si="0"/>
        <v>100</v>
      </c>
      <c r="G37" s="43">
        <v>6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26</v>
      </c>
      <c r="E38" s="45">
        <f t="shared" si="0"/>
        <v>100</v>
      </c>
      <c r="G38" s="43">
        <v>10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40</v>
      </c>
      <c r="E39" s="45">
        <f t="shared" si="0"/>
        <v>100</v>
      </c>
      <c r="G39" s="43">
        <v>8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11</v>
      </c>
      <c r="E40" s="45">
        <f t="shared" si="0"/>
        <v>100</v>
      </c>
      <c r="G40" s="43">
        <v>1</v>
      </c>
      <c r="H40" s="45">
        <f t="shared" si="1"/>
        <v>100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33</v>
      </c>
      <c r="E41" s="45">
        <f t="shared" si="0"/>
        <v>100</v>
      </c>
      <c r="G41" s="43">
        <v>1</v>
      </c>
      <c r="H41" s="45">
        <f t="shared" si="1"/>
        <v>100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23</v>
      </c>
      <c r="E43" s="45">
        <f t="shared" si="0"/>
        <v>100</v>
      </c>
      <c r="G43" s="43">
        <v>4</v>
      </c>
      <c r="H43" s="45">
        <f t="shared" si="1"/>
        <v>100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17</v>
      </c>
      <c r="E44" s="45">
        <f t="shared" si="0"/>
        <v>100</v>
      </c>
      <c r="G44" s="43">
        <v>7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9</v>
      </c>
      <c r="E45" s="45">
        <f t="shared" si="0"/>
        <v>100</v>
      </c>
      <c r="H45" s="45" t="e">
        <f t="shared" si="1"/>
        <v>#DIV/0!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7</v>
      </c>
      <c r="E47" s="45">
        <f t="shared" si="0"/>
        <v>100</v>
      </c>
      <c r="G47" s="43">
        <v>1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31</v>
      </c>
      <c r="E48" s="45">
        <f t="shared" si="0"/>
        <v>100</v>
      </c>
      <c r="G48" s="43">
        <v>10</v>
      </c>
      <c r="H48" s="45">
        <f t="shared" si="1"/>
        <v>100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18</v>
      </c>
      <c r="E49" s="45">
        <f t="shared" si="0"/>
        <v>100</v>
      </c>
      <c r="H49" s="45" t="e">
        <f t="shared" si="1"/>
        <v>#DIV/0!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13</v>
      </c>
      <c r="E50" s="45">
        <f t="shared" si="0"/>
        <v>100</v>
      </c>
      <c r="G50" s="43">
        <v>2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>
        <v>26</v>
      </c>
      <c r="D51" s="44">
        <v>935</v>
      </c>
      <c r="E51" s="45">
        <f t="shared" si="0"/>
        <v>97.29448491155047</v>
      </c>
      <c r="G51" s="43">
        <v>280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>
        <v>21</v>
      </c>
      <c r="D53" s="44">
        <v>4</v>
      </c>
      <c r="E53" s="45">
        <f t="shared" si="0"/>
        <v>16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>
        <v>18</v>
      </c>
      <c r="D54" s="44">
        <v>3</v>
      </c>
      <c r="E54" s="45">
        <f t="shared" si="0"/>
        <v>14.285714285714286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>
        <v>10</v>
      </c>
      <c r="D55" s="44">
        <v>1</v>
      </c>
      <c r="E55" s="45">
        <f t="shared" si="0"/>
        <v>9.0909090909090917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>
        <v>36</v>
      </c>
      <c r="D57" s="44">
        <v>1</v>
      </c>
      <c r="E57" s="45">
        <f t="shared" si="0"/>
        <v>2.7027027027027026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>
        <v>4</v>
      </c>
      <c r="D58" s="44">
        <v>4</v>
      </c>
      <c r="E58" s="45">
        <f t="shared" si="0"/>
        <v>50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>
        <v>3</v>
      </c>
      <c r="D59" s="44">
        <v>2</v>
      </c>
      <c r="E59" s="45">
        <f t="shared" si="0"/>
        <v>40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>
        <v>1</v>
      </c>
      <c r="E62" s="45">
        <f t="shared" si="0"/>
        <v>100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>
        <v>36</v>
      </c>
      <c r="D63" s="44">
        <v>4</v>
      </c>
      <c r="E63" s="45">
        <f t="shared" si="0"/>
        <v>10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>
        <v>2</v>
      </c>
      <c r="D65" s="44">
        <v>2</v>
      </c>
      <c r="E65" s="45">
        <f t="shared" si="0"/>
        <v>50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>
        <v>23</v>
      </c>
      <c r="D67" s="44"/>
      <c r="E67" s="45">
        <f t="shared" si="2"/>
        <v>0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>
        <v>5</v>
      </c>
      <c r="D68" s="44"/>
      <c r="E68" s="45">
        <f t="shared" si="2"/>
        <v>0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>
        <v>2</v>
      </c>
      <c r="D70" s="44"/>
      <c r="E70" s="45">
        <f t="shared" si="2"/>
        <v>0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>
        <v>17</v>
      </c>
      <c r="D77" s="44">
        <v>3</v>
      </c>
      <c r="E77" s="45">
        <f t="shared" si="2"/>
        <v>15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16</v>
      </c>
      <c r="D79" s="44"/>
      <c r="E79" s="45">
        <f t="shared" si="2"/>
        <v>0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>
        <v>23</v>
      </c>
      <c r="D82" s="44">
        <v>3</v>
      </c>
      <c r="E82" s="45">
        <f t="shared" si="2"/>
        <v>11.538461538461538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>
        <v>8</v>
      </c>
      <c r="D83" s="44">
        <v>2</v>
      </c>
      <c r="E83" s="45">
        <f t="shared" si="2"/>
        <v>20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17</v>
      </c>
      <c r="D85" s="44">
        <v>3</v>
      </c>
      <c r="E85" s="45">
        <f t="shared" si="2"/>
        <v>15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>
        <v>9</v>
      </c>
      <c r="D88" s="44">
        <v>482</v>
      </c>
      <c r="E88" s="45">
        <f t="shared" si="2"/>
        <v>98.167006109979638</v>
      </c>
      <c r="G88" s="43">
        <v>152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14</v>
      </c>
      <c r="E89" s="45">
        <f t="shared" si="2"/>
        <v>100</v>
      </c>
      <c r="H89" s="45" t="e">
        <f t="shared" si="3"/>
        <v>#DIV/0!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14</v>
      </c>
      <c r="E90" s="45">
        <f t="shared" si="2"/>
        <v>100</v>
      </c>
      <c r="H90" s="45" t="e">
        <f t="shared" si="3"/>
        <v>#DIV/0!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H91" s="45" t="e">
        <f t="shared" si="3"/>
        <v>#DIV/0!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>
        <v>2</v>
      </c>
      <c r="E93" s="45">
        <f t="shared" si="2"/>
        <v>100</v>
      </c>
      <c r="G93" s="43">
        <v>1</v>
      </c>
      <c r="H93" s="45">
        <f t="shared" si="3"/>
        <v>100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9</v>
      </c>
      <c r="E94" s="45">
        <f t="shared" si="2"/>
        <v>100</v>
      </c>
      <c r="G94" s="43">
        <v>1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H95" s="45" t="e">
        <f t="shared" si="3"/>
        <v>#DIV/0!</v>
      </c>
    </row>
    <row r="96" spans="1:8" ht="18" customHeight="1" x14ac:dyDescent="0.2">
      <c r="A96" s="52" t="s">
        <v>290</v>
      </c>
      <c r="B96" s="52" t="s">
        <v>291</v>
      </c>
      <c r="C96" s="44">
        <v>2</v>
      </c>
      <c r="D96" s="44">
        <v>47</v>
      </c>
      <c r="E96" s="45">
        <f t="shared" si="2"/>
        <v>95.91836734693878</v>
      </c>
      <c r="F96" s="43">
        <v>2</v>
      </c>
      <c r="G96" s="43">
        <v>8</v>
      </c>
      <c r="H96" s="45">
        <f t="shared" si="3"/>
        <v>80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12</v>
      </c>
      <c r="E97" s="45">
        <f t="shared" si="2"/>
        <v>100</v>
      </c>
      <c r="G97" s="43">
        <v>4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15</v>
      </c>
      <c r="E99" s="45">
        <f t="shared" si="2"/>
        <v>100</v>
      </c>
      <c r="G99" s="43">
        <v>2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17</v>
      </c>
      <c r="E100" s="45">
        <f t="shared" si="2"/>
        <v>100</v>
      </c>
      <c r="H100" s="45" t="e">
        <f t="shared" si="3"/>
        <v>#DIV/0!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42</v>
      </c>
      <c r="E102" s="45">
        <f t="shared" si="2"/>
        <v>100</v>
      </c>
      <c r="G102" s="43">
        <v>1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2</v>
      </c>
      <c r="E103" s="45">
        <f t="shared" si="2"/>
        <v>100</v>
      </c>
      <c r="H103" s="45" t="e">
        <f t="shared" si="3"/>
        <v>#DIV/0!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18</v>
      </c>
      <c r="E104" s="45">
        <f t="shared" si="2"/>
        <v>100</v>
      </c>
      <c r="G104" s="43">
        <v>6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19</v>
      </c>
      <c r="E105" s="45">
        <f t="shared" si="2"/>
        <v>100</v>
      </c>
      <c r="H105" s="45" t="e">
        <f t="shared" si="3"/>
        <v>#DIV/0!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5</v>
      </c>
      <c r="E107" s="45">
        <f t="shared" si="2"/>
        <v>100</v>
      </c>
      <c r="G107" s="43">
        <v>1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13</v>
      </c>
      <c r="E108" s="45">
        <f t="shared" si="2"/>
        <v>100</v>
      </c>
      <c r="G108" s="43">
        <v>1</v>
      </c>
      <c r="H108" s="45">
        <f t="shared" si="3"/>
        <v>100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2</v>
      </c>
      <c r="D110" s="44">
        <v>3</v>
      </c>
      <c r="E110" s="45">
        <f t="shared" si="2"/>
        <v>60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10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7</v>
      </c>
      <c r="E113" s="45">
        <f t="shared" si="2"/>
        <v>70</v>
      </c>
      <c r="G113" s="43">
        <v>2</v>
      </c>
      <c r="H113" s="45">
        <f t="shared" si="3"/>
        <v>100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14</v>
      </c>
      <c r="E115" s="45">
        <f t="shared" si="2"/>
        <v>100</v>
      </c>
      <c r="G115" s="43">
        <v>3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35</v>
      </c>
      <c r="D116" s="44">
        <v>475</v>
      </c>
      <c r="E116" s="45">
        <f t="shared" si="2"/>
        <v>93.137254901960787</v>
      </c>
      <c r="F116" s="43">
        <v>32</v>
      </c>
      <c r="G116" s="43">
        <v>303</v>
      </c>
      <c r="H116" s="45">
        <f t="shared" si="3"/>
        <v>90.447761194029852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25</v>
      </c>
      <c r="E117" s="45">
        <f t="shared" si="2"/>
        <v>100</v>
      </c>
      <c r="G117" s="43">
        <v>6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32</v>
      </c>
      <c r="E118" s="45">
        <f t="shared" si="2"/>
        <v>96.969696969696969</v>
      </c>
      <c r="G118" s="43">
        <v>8</v>
      </c>
      <c r="H118" s="45">
        <f t="shared" si="3"/>
        <v>100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22</v>
      </c>
      <c r="E119" s="45">
        <f t="shared" si="2"/>
        <v>100</v>
      </c>
      <c r="G119" s="43">
        <v>5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>
        <v>7</v>
      </c>
      <c r="D121" s="44">
        <v>25</v>
      </c>
      <c r="E121" s="45">
        <f t="shared" si="2"/>
        <v>78.125</v>
      </c>
      <c r="F121" s="43">
        <v>1</v>
      </c>
      <c r="G121" s="43">
        <v>4</v>
      </c>
      <c r="H121" s="45">
        <f t="shared" si="3"/>
        <v>80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18</v>
      </c>
      <c r="E122" s="45">
        <f t="shared" si="2"/>
        <v>85.714285714285708</v>
      </c>
      <c r="G122" s="43">
        <v>5</v>
      </c>
      <c r="H122" s="45">
        <f t="shared" si="3"/>
        <v>100</v>
      </c>
    </row>
    <row r="123" spans="1:8" ht="18" customHeight="1" x14ac:dyDescent="0.3">
      <c r="A123" s="52" t="s">
        <v>31</v>
      </c>
      <c r="B123" s="52" t="s">
        <v>32</v>
      </c>
      <c r="C123" s="46">
        <v>10</v>
      </c>
      <c r="D123" s="44">
        <v>13</v>
      </c>
      <c r="E123" s="45">
        <f t="shared" si="2"/>
        <v>56.521739130434781</v>
      </c>
      <c r="F123" s="43">
        <v>1</v>
      </c>
      <c r="G123" s="43">
        <v>3</v>
      </c>
      <c r="H123" s="45">
        <f t="shared" si="3"/>
        <v>75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232</v>
      </c>
      <c r="E124" s="45">
        <f t="shared" si="2"/>
        <v>100</v>
      </c>
      <c r="G124" s="43">
        <v>39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H127" s="45" t="e">
        <f t="shared" si="3"/>
        <v>#DIV/0!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H129" s="45" t="e">
        <f t="shared" si="3"/>
        <v>#DIV/0!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H130" s="45" t="e">
        <f t="shared" si="3"/>
        <v>#DIV/0!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H134" s="45" t="e">
        <f t="shared" si="5"/>
        <v>#DIV/0!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H135" s="45" t="e">
        <f t="shared" si="5"/>
        <v>#DIV/0!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1092</v>
      </c>
      <c r="D138" s="44">
        <v>2974</v>
      </c>
      <c r="E138" s="45">
        <f t="shared" si="4"/>
        <v>73.143138219380219</v>
      </c>
      <c r="F138" s="43">
        <v>856</v>
      </c>
      <c r="G138" s="43">
        <v>2462</v>
      </c>
      <c r="H138" s="45">
        <f t="shared" si="5"/>
        <v>74.201326100060271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4</v>
      </c>
      <c r="D140" s="44">
        <v>17</v>
      </c>
      <c r="E140" s="45">
        <f t="shared" si="4"/>
        <v>80.952380952380949</v>
      </c>
      <c r="F140" s="43">
        <v>2</v>
      </c>
      <c r="G140" s="43">
        <v>9</v>
      </c>
      <c r="H140" s="45">
        <f t="shared" si="5"/>
        <v>81.818181818181813</v>
      </c>
    </row>
    <row r="141" spans="1:8" ht="18" customHeight="1" x14ac:dyDescent="0.2">
      <c r="A141" s="52" t="s">
        <v>527</v>
      </c>
      <c r="B141" s="52" t="s">
        <v>528</v>
      </c>
      <c r="C141" s="44">
        <v>5</v>
      </c>
      <c r="D141" s="44">
        <v>22</v>
      </c>
      <c r="E141" s="45">
        <f t="shared" si="4"/>
        <v>81.481481481481481</v>
      </c>
      <c r="F141" s="43">
        <v>1</v>
      </c>
      <c r="G141" s="43">
        <v>5</v>
      </c>
      <c r="H141" s="45">
        <f t="shared" si="5"/>
        <v>83.333333333333329</v>
      </c>
    </row>
    <row r="142" spans="1:8" ht="18" customHeight="1" x14ac:dyDescent="0.2">
      <c r="A142" s="52" t="s">
        <v>203</v>
      </c>
      <c r="B142" s="52" t="s">
        <v>204</v>
      </c>
      <c r="C142" s="44">
        <v>3</v>
      </c>
      <c r="D142" s="44">
        <v>7</v>
      </c>
      <c r="E142" s="45">
        <f t="shared" si="4"/>
        <v>70</v>
      </c>
      <c r="F142" s="43">
        <v>1</v>
      </c>
      <c r="G142" s="43">
        <v>2</v>
      </c>
      <c r="H142" s="45">
        <f t="shared" si="5"/>
        <v>66.666666666666671</v>
      </c>
    </row>
    <row r="143" spans="1:8" ht="18" customHeight="1" x14ac:dyDescent="0.2">
      <c r="A143" s="52" t="s">
        <v>319</v>
      </c>
      <c r="B143" s="52" t="s">
        <v>320</v>
      </c>
      <c r="C143" s="44">
        <v>11</v>
      </c>
      <c r="D143" s="44">
        <v>26</v>
      </c>
      <c r="E143" s="45">
        <f t="shared" si="4"/>
        <v>70.270270270270274</v>
      </c>
      <c r="G143" s="43">
        <v>8</v>
      </c>
      <c r="H143" s="45">
        <f t="shared" si="5"/>
        <v>100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18</v>
      </c>
      <c r="E144" s="45">
        <f t="shared" si="4"/>
        <v>100</v>
      </c>
      <c r="G144" s="43">
        <v>2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3</v>
      </c>
      <c r="D145" s="44">
        <v>25</v>
      </c>
      <c r="E145" s="45">
        <f t="shared" si="4"/>
        <v>89.285714285714292</v>
      </c>
      <c r="F145" s="43">
        <v>1</v>
      </c>
      <c r="G145" s="43">
        <v>11</v>
      </c>
      <c r="H145" s="45">
        <f t="shared" si="5"/>
        <v>91.666666666666671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30</v>
      </c>
      <c r="E146" s="45">
        <f t="shared" si="4"/>
        <v>85.714285714285708</v>
      </c>
      <c r="G146" s="43">
        <v>6</v>
      </c>
      <c r="H146" s="45">
        <f t="shared" si="5"/>
        <v>100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12</v>
      </c>
      <c r="E147" s="45">
        <f t="shared" si="4"/>
        <v>100</v>
      </c>
      <c r="G147" s="43">
        <v>2</v>
      </c>
      <c r="H147" s="45">
        <f t="shared" si="5"/>
        <v>100</v>
      </c>
    </row>
    <row r="148" spans="1:8" ht="18" customHeight="1" x14ac:dyDescent="0.2">
      <c r="A148" s="52" t="s">
        <v>139</v>
      </c>
      <c r="B148" s="52" t="s">
        <v>140</v>
      </c>
      <c r="C148" s="44">
        <v>4</v>
      </c>
      <c r="D148" s="44">
        <v>24</v>
      </c>
      <c r="E148" s="45">
        <f t="shared" si="4"/>
        <v>85.714285714285708</v>
      </c>
      <c r="F148" s="43">
        <v>2</v>
      </c>
      <c r="G148" s="43">
        <v>6</v>
      </c>
      <c r="H148" s="45">
        <f t="shared" si="5"/>
        <v>75</v>
      </c>
    </row>
    <row r="149" spans="1:8" ht="18" customHeight="1" x14ac:dyDescent="0.2">
      <c r="A149" s="52" t="s">
        <v>27</v>
      </c>
      <c r="B149" s="52" t="s">
        <v>28</v>
      </c>
      <c r="C149" s="44">
        <v>5</v>
      </c>
      <c r="D149" s="44">
        <v>34</v>
      </c>
      <c r="E149" s="45">
        <f t="shared" si="4"/>
        <v>87.179487179487182</v>
      </c>
      <c r="F149" s="43">
        <v>1</v>
      </c>
      <c r="G149" s="43">
        <v>10</v>
      </c>
      <c r="H149" s="45">
        <f t="shared" si="5"/>
        <v>90.909090909090907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13</v>
      </c>
      <c r="E150" s="45">
        <f t="shared" si="4"/>
        <v>92.857142857142861</v>
      </c>
      <c r="G150" s="43">
        <v>2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7</v>
      </c>
      <c r="E151" s="45">
        <f t="shared" si="4"/>
        <v>100</v>
      </c>
      <c r="G151" s="43">
        <v>6</v>
      </c>
      <c r="H151" s="45">
        <f t="shared" si="5"/>
        <v>100</v>
      </c>
    </row>
    <row r="152" spans="1:8" ht="18" customHeight="1" x14ac:dyDescent="0.2">
      <c r="A152" s="52" t="s">
        <v>488</v>
      </c>
      <c r="B152" s="52" t="s">
        <v>487</v>
      </c>
      <c r="C152" s="44">
        <v>4</v>
      </c>
      <c r="D152" s="44">
        <v>17</v>
      </c>
      <c r="E152" s="45">
        <f t="shared" si="4"/>
        <v>80.952380952380949</v>
      </c>
      <c r="F152" s="43">
        <v>1</v>
      </c>
      <c r="G152" s="43">
        <v>1</v>
      </c>
      <c r="H152" s="45">
        <f t="shared" si="5"/>
        <v>50</v>
      </c>
    </row>
    <row r="153" spans="1:8" ht="18" customHeight="1" x14ac:dyDescent="0.2">
      <c r="A153" s="52" t="s">
        <v>36</v>
      </c>
      <c r="B153" s="52" t="s">
        <v>37</v>
      </c>
      <c r="C153" s="44">
        <v>4</v>
      </c>
      <c r="D153" s="44">
        <v>29</v>
      </c>
      <c r="E153" s="45">
        <f t="shared" si="4"/>
        <v>87.878787878787875</v>
      </c>
      <c r="G153" s="43">
        <v>10</v>
      </c>
      <c r="H153" s="45">
        <f t="shared" si="5"/>
        <v>100</v>
      </c>
    </row>
    <row r="154" spans="1:8" ht="18" customHeight="1" x14ac:dyDescent="0.2">
      <c r="A154" s="52" t="s">
        <v>190</v>
      </c>
      <c r="B154" s="52" t="s">
        <v>191</v>
      </c>
      <c r="C154" s="44">
        <v>3</v>
      </c>
      <c r="D154" s="44">
        <v>13</v>
      </c>
      <c r="E154" s="45">
        <f t="shared" si="4"/>
        <v>81.25</v>
      </c>
      <c r="F154" s="43">
        <v>1</v>
      </c>
      <c r="G154" s="43">
        <v>2</v>
      </c>
      <c r="H154" s="45">
        <f t="shared" si="5"/>
        <v>66.666666666666671</v>
      </c>
    </row>
    <row r="155" spans="1:8" ht="18" customHeight="1" x14ac:dyDescent="0.2">
      <c r="A155" s="52" t="s">
        <v>355</v>
      </c>
      <c r="B155" s="52" t="s">
        <v>356</v>
      </c>
      <c r="C155" s="44">
        <v>6</v>
      </c>
      <c r="D155" s="44">
        <v>13</v>
      </c>
      <c r="E155" s="45">
        <f t="shared" si="4"/>
        <v>68.421052631578945</v>
      </c>
      <c r="F155" s="43">
        <v>2</v>
      </c>
      <c r="G155" s="43">
        <v>3</v>
      </c>
      <c r="H155" s="45">
        <f t="shared" si="5"/>
        <v>60</v>
      </c>
    </row>
    <row r="156" spans="1:8" ht="18" customHeight="1" x14ac:dyDescent="0.2">
      <c r="A156" s="52" t="s">
        <v>331</v>
      </c>
      <c r="B156" s="52" t="s">
        <v>332</v>
      </c>
      <c r="C156" s="44">
        <v>3</v>
      </c>
      <c r="D156" s="44">
        <v>16</v>
      </c>
      <c r="E156" s="45">
        <f t="shared" si="4"/>
        <v>84.21052631578948</v>
      </c>
      <c r="F156" s="43">
        <v>1</v>
      </c>
      <c r="G156" s="43">
        <v>5</v>
      </c>
      <c r="H156" s="45">
        <f t="shared" si="5"/>
        <v>83.333333333333329</v>
      </c>
    </row>
    <row r="157" spans="1:8" ht="18" customHeight="1" x14ac:dyDescent="0.2">
      <c r="A157" s="52" t="s">
        <v>529</v>
      </c>
      <c r="B157" s="52" t="s">
        <v>530</v>
      </c>
      <c r="C157" s="44">
        <v>3</v>
      </c>
      <c r="D157" s="44">
        <v>31</v>
      </c>
      <c r="E157" s="45">
        <f t="shared" si="4"/>
        <v>91.17647058823529</v>
      </c>
      <c r="F157" s="43">
        <v>1</v>
      </c>
      <c r="G157" s="43">
        <v>9</v>
      </c>
      <c r="H157" s="45">
        <f t="shared" si="5"/>
        <v>90</v>
      </c>
    </row>
    <row r="158" spans="1:8" ht="18" customHeight="1" x14ac:dyDescent="0.2">
      <c r="A158" s="52" t="s">
        <v>33</v>
      </c>
      <c r="B158" s="52" t="s">
        <v>32</v>
      </c>
      <c r="C158" s="44">
        <v>5</v>
      </c>
      <c r="D158" s="44">
        <v>33</v>
      </c>
      <c r="E158" s="45">
        <f t="shared" si="4"/>
        <v>86.84210526315789</v>
      </c>
      <c r="F158" s="43">
        <v>2</v>
      </c>
      <c r="G158" s="43">
        <v>11</v>
      </c>
      <c r="H158" s="45">
        <f t="shared" si="5"/>
        <v>84.615384615384613</v>
      </c>
    </row>
    <row r="159" spans="1:8" ht="18" customHeight="1" x14ac:dyDescent="0.2">
      <c r="A159" s="52" t="s">
        <v>389</v>
      </c>
      <c r="B159" s="52" t="s">
        <v>390</v>
      </c>
      <c r="C159" s="44">
        <v>54</v>
      </c>
      <c r="D159" s="44">
        <v>368</v>
      </c>
      <c r="E159" s="45">
        <f t="shared" si="4"/>
        <v>87.203791469194314</v>
      </c>
      <c r="F159" s="43">
        <v>11</v>
      </c>
      <c r="G159" s="43">
        <v>140</v>
      </c>
      <c r="H159" s="45">
        <f t="shared" si="5"/>
        <v>92.715231788079464</v>
      </c>
    </row>
    <row r="160" spans="1:8" ht="18" customHeight="1" x14ac:dyDescent="0.2">
      <c r="A160" s="52" t="s">
        <v>369</v>
      </c>
      <c r="B160" s="52" t="s">
        <v>370</v>
      </c>
      <c r="C160" s="44">
        <v>1</v>
      </c>
      <c r="D160" s="44">
        <v>10</v>
      </c>
      <c r="E160" s="45">
        <f t="shared" si="4"/>
        <v>90.909090909090907</v>
      </c>
      <c r="F160" s="43">
        <v>1</v>
      </c>
      <c r="G160" s="43">
        <v>4</v>
      </c>
      <c r="H160" s="45">
        <f t="shared" si="5"/>
        <v>80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7</v>
      </c>
      <c r="E162" s="45">
        <f t="shared" si="4"/>
        <v>100</v>
      </c>
      <c r="H162" s="45" t="e">
        <f t="shared" si="5"/>
        <v>#DIV/0!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15</v>
      </c>
      <c r="E163" s="45">
        <f t="shared" si="4"/>
        <v>100</v>
      </c>
      <c r="G163" s="43">
        <v>7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2</v>
      </c>
      <c r="E164" s="45">
        <f t="shared" si="4"/>
        <v>100</v>
      </c>
      <c r="H164" s="45" t="e">
        <f t="shared" si="5"/>
        <v>#DIV/0!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13</v>
      </c>
      <c r="E166" s="45">
        <f t="shared" si="4"/>
        <v>100</v>
      </c>
      <c r="G166" s="43">
        <v>4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10</v>
      </c>
      <c r="E168" s="45">
        <f t="shared" si="4"/>
        <v>100</v>
      </c>
      <c r="G168" s="43">
        <v>5</v>
      </c>
      <c r="H168" s="45">
        <f t="shared" si="5"/>
        <v>100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10</v>
      </c>
      <c r="E169" s="45">
        <f t="shared" si="4"/>
        <v>100</v>
      </c>
      <c r="H169" s="45" t="e">
        <f t="shared" si="5"/>
        <v>#DIV/0!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9</v>
      </c>
      <c r="E170" s="45">
        <f t="shared" si="4"/>
        <v>100</v>
      </c>
      <c r="G170" s="43">
        <v>1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15</v>
      </c>
      <c r="E171" s="45">
        <f t="shared" si="4"/>
        <v>100</v>
      </c>
      <c r="G171" s="43">
        <v>7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8</v>
      </c>
      <c r="E172" s="45">
        <f t="shared" si="4"/>
        <v>100</v>
      </c>
      <c r="G172" s="43">
        <v>3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H173" s="45" t="e">
        <f t="shared" si="5"/>
        <v>#DIV/0!</v>
      </c>
    </row>
    <row r="174" spans="1:8" ht="18" customHeight="1" x14ac:dyDescent="0.2">
      <c r="A174" s="52" t="s">
        <v>555</v>
      </c>
      <c r="B174" s="52" t="s">
        <v>556</v>
      </c>
      <c r="C174" s="44">
        <v>32</v>
      </c>
      <c r="D174" s="44">
        <v>653</v>
      </c>
      <c r="E174" s="45">
        <f t="shared" si="4"/>
        <v>95.328467153284677</v>
      </c>
      <c r="F174" s="43">
        <v>6</v>
      </c>
      <c r="G174" s="43">
        <v>410</v>
      </c>
      <c r="H174" s="45">
        <f t="shared" si="5"/>
        <v>98.557692307692307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9</v>
      </c>
      <c r="E175" s="45">
        <f t="shared" si="4"/>
        <v>100</v>
      </c>
      <c r="H175" s="45" t="e">
        <f t="shared" si="5"/>
        <v>#DIV/0!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4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7</v>
      </c>
      <c r="E177" s="45">
        <f t="shared" si="4"/>
        <v>100</v>
      </c>
      <c r="G177" s="43">
        <v>1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9</v>
      </c>
      <c r="E178" s="45">
        <f t="shared" si="4"/>
        <v>100</v>
      </c>
      <c r="G178" s="43">
        <v>4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11</v>
      </c>
      <c r="E179" s="45">
        <f t="shared" si="4"/>
        <v>100</v>
      </c>
      <c r="G179" s="43">
        <v>5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18</v>
      </c>
      <c r="E180" s="45">
        <f t="shared" si="4"/>
        <v>100</v>
      </c>
      <c r="G180" s="43">
        <v>6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7</v>
      </c>
      <c r="E181" s="45">
        <f t="shared" si="4"/>
        <v>100</v>
      </c>
      <c r="G181" s="43">
        <v>3</v>
      </c>
      <c r="H181" s="45">
        <f t="shared" si="5"/>
        <v>100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13</v>
      </c>
      <c r="E182" s="45">
        <f t="shared" si="4"/>
        <v>100</v>
      </c>
      <c r="G182" s="43">
        <v>1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H183" s="45" t="e">
        <f t="shared" si="5"/>
        <v>#DIV/0!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H184" s="45" t="e">
        <f t="shared" si="5"/>
        <v>#DIV/0!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8</v>
      </c>
      <c r="E185" s="45">
        <f t="shared" si="4"/>
        <v>100</v>
      </c>
      <c r="G185" s="43">
        <v>2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10</v>
      </c>
      <c r="E186" s="45">
        <f t="shared" si="4"/>
        <v>100</v>
      </c>
      <c r="G186" s="43">
        <v>5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6</v>
      </c>
      <c r="E188" s="45">
        <f t="shared" si="4"/>
        <v>100</v>
      </c>
      <c r="G188" s="43">
        <v>2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7</v>
      </c>
      <c r="E189" s="45">
        <f t="shared" si="4"/>
        <v>100</v>
      </c>
      <c r="G189" s="43">
        <v>2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14</v>
      </c>
      <c r="E190" s="45">
        <f t="shared" si="4"/>
        <v>100</v>
      </c>
      <c r="G190" s="43">
        <v>5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15</v>
      </c>
      <c r="E191" s="45">
        <f t="shared" si="4"/>
        <v>100</v>
      </c>
      <c r="G191" s="43">
        <v>4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7</v>
      </c>
      <c r="E192" s="45">
        <f t="shared" si="4"/>
        <v>100</v>
      </c>
      <c r="G192" s="43">
        <v>4</v>
      </c>
      <c r="H192" s="45">
        <f t="shared" si="5"/>
        <v>100</v>
      </c>
    </row>
    <row r="193" spans="1:8" ht="18" customHeight="1" x14ac:dyDescent="0.2">
      <c r="A193" s="52" t="s">
        <v>514</v>
      </c>
      <c r="B193" s="52" t="s">
        <v>515</v>
      </c>
      <c r="C193" s="44"/>
      <c r="D193" s="44">
        <v>1</v>
      </c>
      <c r="E193" s="45">
        <f t="shared" si="4"/>
        <v>100</v>
      </c>
      <c r="G193" s="43">
        <v>1</v>
      </c>
      <c r="H193" s="45">
        <f t="shared" si="5"/>
        <v>100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H194" s="45" t="e">
        <f t="shared" si="5"/>
        <v>#DIV/0!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19</v>
      </c>
      <c r="E195" s="45">
        <f t="shared" si="6"/>
        <v>100</v>
      </c>
      <c r="G195" s="43">
        <v>7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121</v>
      </c>
      <c r="E196" s="45">
        <f t="shared" si="6"/>
        <v>100</v>
      </c>
      <c r="G196" s="43">
        <v>35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>
        <v>1572</v>
      </c>
      <c r="D199" s="44">
        <v>145</v>
      </c>
      <c r="E199" s="45">
        <f t="shared" si="6"/>
        <v>8.4449621432731501</v>
      </c>
      <c r="F199" s="43">
        <v>1572</v>
      </c>
      <c r="G199" s="43">
        <v>145</v>
      </c>
      <c r="H199" s="45">
        <f t="shared" si="7"/>
        <v>8.4449621432731501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4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H201" s="45" t="e">
        <f t="shared" si="7"/>
        <v>#DIV/0!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H202" s="45" t="e">
        <f t="shared" si="7"/>
        <v>#DIV/0!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H203" s="45" t="e">
        <f t="shared" si="7"/>
        <v>#DIV/0!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5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2</v>
      </c>
      <c r="E207" s="45">
        <f t="shared" si="6"/>
        <v>100</v>
      </c>
      <c r="H207" s="45" t="e">
        <f t="shared" si="7"/>
        <v>#DIV/0!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802</v>
      </c>
      <c r="E208" s="45">
        <f t="shared" si="6"/>
        <v>100</v>
      </c>
      <c r="G208" s="43">
        <v>488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9</v>
      </c>
      <c r="E209" s="45">
        <f t="shared" si="6"/>
        <v>100</v>
      </c>
      <c r="G209" s="43">
        <v>1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24</v>
      </c>
      <c r="E210" s="45">
        <f t="shared" si="6"/>
        <v>100</v>
      </c>
      <c r="G210" s="43">
        <v>5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18</v>
      </c>
      <c r="E211" s="45">
        <f t="shared" si="6"/>
        <v>100</v>
      </c>
      <c r="G211" s="43">
        <v>4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12</v>
      </c>
      <c r="E212" s="45">
        <f t="shared" si="6"/>
        <v>100</v>
      </c>
      <c r="G212" s="43">
        <v>2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14</v>
      </c>
      <c r="E213" s="45">
        <f t="shared" si="6"/>
        <v>100</v>
      </c>
      <c r="G213" s="43">
        <v>6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24</v>
      </c>
      <c r="E214" s="45">
        <f t="shared" si="6"/>
        <v>100</v>
      </c>
      <c r="G214" s="43">
        <v>5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31</v>
      </c>
      <c r="E215" s="45">
        <f t="shared" si="6"/>
        <v>100</v>
      </c>
      <c r="G215" s="43">
        <v>10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17</v>
      </c>
      <c r="E216" s="45">
        <f t="shared" si="6"/>
        <v>100</v>
      </c>
      <c r="G216" s="43">
        <v>2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>
        <v>1</v>
      </c>
      <c r="D217" s="44">
        <v>107</v>
      </c>
      <c r="E217" s="45">
        <f t="shared" si="6"/>
        <v>99.074074074074076</v>
      </c>
      <c r="F217" s="43">
        <v>1</v>
      </c>
      <c r="G217" s="43">
        <v>36</v>
      </c>
      <c r="H217" s="45">
        <f t="shared" si="7"/>
        <v>97.297297297297291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15</v>
      </c>
      <c r="E218" s="45">
        <f t="shared" si="6"/>
        <v>93.75</v>
      </c>
      <c r="H218" s="45" t="e">
        <f t="shared" si="7"/>
        <v>#DIV/0!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11</v>
      </c>
      <c r="E219" s="45">
        <f t="shared" si="6"/>
        <v>100</v>
      </c>
      <c r="H219" s="45" t="e">
        <f t="shared" si="7"/>
        <v>#DIV/0!</v>
      </c>
    </row>
    <row r="220" spans="1:8" ht="18" customHeight="1" x14ac:dyDescent="0.2">
      <c r="A220" s="52" t="s">
        <v>325</v>
      </c>
      <c r="B220" s="52" t="s">
        <v>326</v>
      </c>
      <c r="C220" s="44">
        <v>2</v>
      </c>
      <c r="D220" s="44">
        <v>12</v>
      </c>
      <c r="E220" s="45">
        <f t="shared" si="6"/>
        <v>85.714285714285708</v>
      </c>
      <c r="H220" s="45" t="e">
        <f t="shared" si="7"/>
        <v>#DIV/0!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11</v>
      </c>
      <c r="E221" s="45">
        <f t="shared" si="6"/>
        <v>100</v>
      </c>
      <c r="H221" s="45" t="e">
        <f t="shared" si="7"/>
        <v>#DIV/0!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17</v>
      </c>
      <c r="E223" s="45">
        <f t="shared" si="6"/>
        <v>100</v>
      </c>
      <c r="H223" s="45" t="e">
        <f t="shared" si="7"/>
        <v>#DIV/0!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7</v>
      </c>
      <c r="E224" s="45">
        <f t="shared" si="6"/>
        <v>100</v>
      </c>
      <c r="H224" s="45" t="e">
        <f t="shared" si="7"/>
        <v>#DIV/0!</v>
      </c>
    </row>
    <row r="225" spans="1:8" ht="18" customHeight="1" x14ac:dyDescent="0.2">
      <c r="A225" s="52" t="s">
        <v>439</v>
      </c>
      <c r="B225" s="52" t="s">
        <v>440</v>
      </c>
      <c r="C225" s="44">
        <v>1</v>
      </c>
      <c r="D225" s="44">
        <v>6</v>
      </c>
      <c r="E225" s="45">
        <f t="shared" si="6"/>
        <v>85.714285714285708</v>
      </c>
      <c r="H225" s="45" t="e">
        <f t="shared" si="7"/>
        <v>#DIV/0!</v>
      </c>
    </row>
    <row r="226" spans="1:8" ht="18" customHeight="1" x14ac:dyDescent="0.2">
      <c r="A226" s="52" t="s">
        <v>237</v>
      </c>
      <c r="B226" s="52" t="s">
        <v>238</v>
      </c>
      <c r="C226" s="44">
        <v>55</v>
      </c>
      <c r="D226" s="44">
        <v>333</v>
      </c>
      <c r="E226" s="45">
        <f t="shared" si="6"/>
        <v>85.824742268041234</v>
      </c>
      <c r="F226" s="43">
        <v>8</v>
      </c>
      <c r="G226" s="43">
        <v>111</v>
      </c>
      <c r="H226" s="45">
        <f t="shared" si="7"/>
        <v>93.277310924369743</v>
      </c>
    </row>
    <row r="227" spans="1:8" ht="18" customHeight="1" x14ac:dyDescent="0.2">
      <c r="A227" s="52" t="s">
        <v>239</v>
      </c>
      <c r="B227" s="52" t="s">
        <v>238</v>
      </c>
      <c r="C227" s="44"/>
      <c r="D227" s="44">
        <v>2</v>
      </c>
      <c r="E227" s="45">
        <f t="shared" si="6"/>
        <v>100</v>
      </c>
      <c r="G227" s="43">
        <v>1</v>
      </c>
      <c r="H227" s="45">
        <f t="shared" si="7"/>
        <v>100</v>
      </c>
    </row>
    <row r="228" spans="1:8" ht="18" customHeight="1" x14ac:dyDescent="0.2">
      <c r="A228" s="52" t="s">
        <v>397</v>
      </c>
      <c r="B228" s="52" t="s">
        <v>398</v>
      </c>
      <c r="C228" s="44">
        <v>8</v>
      </c>
      <c r="D228" s="44">
        <v>22</v>
      </c>
      <c r="E228" s="45">
        <f t="shared" si="6"/>
        <v>73.333333333333329</v>
      </c>
      <c r="F228" s="43">
        <v>3</v>
      </c>
      <c r="G228" s="43">
        <v>7</v>
      </c>
      <c r="H228" s="45">
        <f t="shared" si="7"/>
        <v>70</v>
      </c>
    </row>
    <row r="229" spans="1:8" ht="18" customHeight="1" x14ac:dyDescent="0.2">
      <c r="A229" s="52" t="s">
        <v>174</v>
      </c>
      <c r="B229" s="52" t="s">
        <v>175</v>
      </c>
      <c r="C229" s="44">
        <v>7</v>
      </c>
      <c r="D229" s="44">
        <v>34</v>
      </c>
      <c r="E229" s="45">
        <f t="shared" si="6"/>
        <v>82.926829268292678</v>
      </c>
      <c r="F229" s="43">
        <v>3</v>
      </c>
      <c r="G229" s="43">
        <v>7</v>
      </c>
      <c r="H229" s="45">
        <f t="shared" si="7"/>
        <v>70</v>
      </c>
    </row>
    <row r="230" spans="1:8" ht="18" customHeight="1" x14ac:dyDescent="0.2">
      <c r="A230" s="52" t="s">
        <v>72</v>
      </c>
      <c r="B230" s="52" t="s">
        <v>73</v>
      </c>
      <c r="C230" s="44">
        <v>9</v>
      </c>
      <c r="D230" s="44">
        <v>47</v>
      </c>
      <c r="E230" s="45">
        <f t="shared" si="6"/>
        <v>83.928571428571431</v>
      </c>
      <c r="F230" s="43">
        <v>2</v>
      </c>
      <c r="G230" s="43">
        <v>10</v>
      </c>
      <c r="H230" s="45">
        <f t="shared" si="7"/>
        <v>83.333333333333329</v>
      </c>
    </row>
    <row r="231" spans="1:8" ht="18" customHeight="1" x14ac:dyDescent="0.2">
      <c r="A231" s="52" t="s">
        <v>255</v>
      </c>
      <c r="B231" s="52" t="s">
        <v>256</v>
      </c>
      <c r="C231" s="44">
        <v>3</v>
      </c>
      <c r="D231" s="44">
        <v>10</v>
      </c>
      <c r="E231" s="45">
        <f t="shared" si="6"/>
        <v>76.92307692307692</v>
      </c>
      <c r="F231" s="43">
        <v>2</v>
      </c>
      <c r="H231" s="45">
        <f t="shared" si="7"/>
        <v>0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15</v>
      </c>
      <c r="D233" s="44">
        <v>19</v>
      </c>
      <c r="E233" s="45">
        <f t="shared" si="6"/>
        <v>55.882352941176471</v>
      </c>
      <c r="F233" s="43">
        <v>10</v>
      </c>
      <c r="G233" s="43">
        <v>2</v>
      </c>
      <c r="H233" s="45">
        <f t="shared" si="7"/>
        <v>16.666666666666668</v>
      </c>
    </row>
    <row r="234" spans="1:8" ht="18" customHeight="1" x14ac:dyDescent="0.2">
      <c r="A234" s="52" t="s">
        <v>399</v>
      </c>
      <c r="B234" s="52" t="s">
        <v>400</v>
      </c>
      <c r="C234" s="44">
        <v>5</v>
      </c>
      <c r="D234" s="44">
        <v>378</v>
      </c>
      <c r="E234" s="45">
        <f t="shared" si="6"/>
        <v>98.69451697127937</v>
      </c>
      <c r="F234" s="43">
        <v>5</v>
      </c>
      <c r="G234" s="43">
        <v>114</v>
      </c>
      <c r="H234" s="45">
        <f t="shared" si="7"/>
        <v>95.798319327731093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132</v>
      </c>
      <c r="D243" s="44">
        <v>689</v>
      </c>
      <c r="E243" s="45">
        <f t="shared" si="6"/>
        <v>83.922046285018268</v>
      </c>
      <c r="F243" s="43">
        <v>125</v>
      </c>
      <c r="G243" s="43">
        <v>302</v>
      </c>
      <c r="H243" s="45">
        <f t="shared" si="7"/>
        <v>70.725995316159256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6</v>
      </c>
      <c r="E244" s="45">
        <f t="shared" si="6"/>
        <v>28.571428571428573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>
        <v>4</v>
      </c>
      <c r="E245" s="45">
        <f t="shared" si="6"/>
        <v>21.05263157894737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>
        <v>3</v>
      </c>
      <c r="E246" s="45">
        <f t="shared" si="6"/>
        <v>23.076923076923077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>
        <v>3</v>
      </c>
      <c r="E248" s="45">
        <f t="shared" si="6"/>
        <v>21.428571428571427</v>
      </c>
      <c r="H248" s="45" t="e">
        <f t="shared" si="7"/>
        <v>#DIV/0!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24</v>
      </c>
      <c r="E250" s="45">
        <f t="shared" si="6"/>
        <v>66.666666666666671</v>
      </c>
      <c r="G250" s="43">
        <v>9</v>
      </c>
      <c r="H250" s="45">
        <f t="shared" si="7"/>
        <v>100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15</v>
      </c>
      <c r="E251" s="45">
        <f t="shared" si="6"/>
        <v>100</v>
      </c>
      <c r="G251" s="43">
        <v>2</v>
      </c>
      <c r="H251" s="45">
        <f t="shared" si="7"/>
        <v>100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16</v>
      </c>
      <c r="E255" s="45">
        <f t="shared" si="6"/>
        <v>100</v>
      </c>
      <c r="G255" s="43">
        <v>6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10</v>
      </c>
      <c r="E256" s="45">
        <f t="shared" si="6"/>
        <v>83.333333333333329</v>
      </c>
      <c r="G256" s="43">
        <v>3</v>
      </c>
      <c r="H256" s="45">
        <f t="shared" si="7"/>
        <v>100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18</v>
      </c>
      <c r="E257" s="45">
        <f t="shared" si="6"/>
        <v>100</v>
      </c>
      <c r="G257" s="43">
        <v>3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14</v>
      </c>
      <c r="E258" s="45">
        <f t="shared" ref="E258:E290" si="8">(D258*100)/(D258+C258)</f>
        <v>100</v>
      </c>
      <c r="G258" s="43">
        <v>3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121</v>
      </c>
      <c r="D259" s="44">
        <v>296</v>
      </c>
      <c r="E259" s="45">
        <f t="shared" si="8"/>
        <v>70.983213429256594</v>
      </c>
      <c r="F259" s="43">
        <v>22</v>
      </c>
      <c r="G259" s="43">
        <v>77</v>
      </c>
      <c r="H259" s="45">
        <f t="shared" si="7"/>
        <v>77.777777777777771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3</v>
      </c>
      <c r="E263" s="45">
        <f t="shared" si="8"/>
        <v>37.5</v>
      </c>
      <c r="G263" s="43">
        <v>2</v>
      </c>
      <c r="H263" s="45">
        <f t="shared" si="9"/>
        <v>100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>
        <v>1</v>
      </c>
      <c r="D266" s="44">
        <v>12</v>
      </c>
      <c r="E266" s="45">
        <f t="shared" si="8"/>
        <v>92.307692307692307</v>
      </c>
      <c r="G266" s="43">
        <v>4</v>
      </c>
      <c r="H266" s="45">
        <f t="shared" si="9"/>
        <v>100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>
        <v>1</v>
      </c>
      <c r="D269" s="44">
        <v>14</v>
      </c>
      <c r="E269" s="45">
        <f t="shared" si="8"/>
        <v>93.333333333333329</v>
      </c>
      <c r="F269" s="43">
        <v>1</v>
      </c>
      <c r="G269" s="43">
        <v>4</v>
      </c>
      <c r="H269" s="45">
        <f t="shared" si="9"/>
        <v>80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8</v>
      </c>
      <c r="E270" s="45">
        <f t="shared" si="8"/>
        <v>100</v>
      </c>
      <c r="G270" s="43">
        <v>1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8</v>
      </c>
      <c r="E271" s="45">
        <f t="shared" si="8"/>
        <v>100</v>
      </c>
      <c r="G271" s="43">
        <v>4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6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11</v>
      </c>
      <c r="E273" s="45">
        <f t="shared" si="8"/>
        <v>100</v>
      </c>
      <c r="H273" s="45" t="e">
        <f t="shared" si="9"/>
        <v>#DIV/0!</v>
      </c>
    </row>
    <row r="274" spans="1:8" ht="18" customHeight="1" x14ac:dyDescent="0.2">
      <c r="A274" s="52" t="s">
        <v>341</v>
      </c>
      <c r="B274" s="52" t="s">
        <v>342</v>
      </c>
      <c r="C274" s="44">
        <v>108</v>
      </c>
      <c r="D274" s="44">
        <v>52</v>
      </c>
      <c r="E274" s="45">
        <f t="shared" si="8"/>
        <v>32.5</v>
      </c>
      <c r="F274" s="43">
        <v>25</v>
      </c>
      <c r="G274" s="43">
        <v>31</v>
      </c>
      <c r="H274" s="45">
        <f t="shared" si="9"/>
        <v>55.357142857142854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8</v>
      </c>
      <c r="E275" s="45">
        <f t="shared" si="8"/>
        <v>100</v>
      </c>
      <c r="G275" s="43">
        <v>2</v>
      </c>
      <c r="H275" s="45">
        <f t="shared" si="9"/>
        <v>100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11</v>
      </c>
      <c r="E276" s="45">
        <f t="shared" si="8"/>
        <v>100</v>
      </c>
      <c r="G276" s="43">
        <v>3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4</v>
      </c>
      <c r="E277" s="45">
        <f t="shared" si="8"/>
        <v>100</v>
      </c>
      <c r="G277" s="43">
        <v>1</v>
      </c>
      <c r="H277" s="45">
        <f t="shared" si="9"/>
        <v>100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7</v>
      </c>
      <c r="E278" s="45">
        <f t="shared" si="8"/>
        <v>87.5</v>
      </c>
      <c r="G278" s="43">
        <v>2</v>
      </c>
      <c r="H278" s="45">
        <f t="shared" si="9"/>
        <v>100</v>
      </c>
    </row>
    <row r="279" spans="1:8" ht="18" customHeight="1" x14ac:dyDescent="0.2">
      <c r="A279" s="52" t="s">
        <v>147</v>
      </c>
      <c r="B279" s="52" t="s">
        <v>148</v>
      </c>
      <c r="C279" s="44">
        <v>2</v>
      </c>
      <c r="D279" s="44">
        <v>9</v>
      </c>
      <c r="E279" s="45">
        <f t="shared" si="8"/>
        <v>81.818181818181813</v>
      </c>
      <c r="G279" s="43">
        <v>2</v>
      </c>
      <c r="H279" s="45">
        <f t="shared" si="9"/>
        <v>100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12</v>
      </c>
      <c r="E280" s="45">
        <f t="shared" si="8"/>
        <v>100</v>
      </c>
      <c r="H280" s="45" t="e">
        <f t="shared" si="9"/>
        <v>#DIV/0!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8</v>
      </c>
      <c r="E281" s="45">
        <f t="shared" si="8"/>
        <v>100</v>
      </c>
      <c r="H281" s="45" t="e">
        <f t="shared" si="9"/>
        <v>#DIV/0!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12</v>
      </c>
      <c r="E282" s="45">
        <f t="shared" si="8"/>
        <v>100</v>
      </c>
      <c r="G282" s="43">
        <v>2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>
        <v>96</v>
      </c>
      <c r="D283" s="44">
        <v>21</v>
      </c>
      <c r="E283" s="45">
        <f t="shared" si="8"/>
        <v>17.948717948717949</v>
      </c>
      <c r="F283" s="43">
        <v>12</v>
      </c>
      <c r="G283" s="43">
        <v>15</v>
      </c>
      <c r="H283" s="45">
        <f t="shared" si="9"/>
        <v>55.555555555555557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8795</v>
      </c>
      <c r="D290" s="47">
        <f>SUM(D5:D289)</f>
        <v>13894</v>
      </c>
      <c r="E290" s="48">
        <f t="shared" si="8"/>
        <v>61.236722640927319</v>
      </c>
      <c r="F290" s="47">
        <f>SUM(F5:F289)</f>
        <v>5671</v>
      </c>
      <c r="G290" s="47">
        <f>SUM(G5:G289)</f>
        <v>6761</v>
      </c>
      <c r="H290" s="48">
        <f>(G290*100)/(G290+F290)</f>
        <v>54.383848133848133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1" t="s">
        <v>568</v>
      </c>
      <c r="C1" s="81"/>
      <c r="D1" s="81"/>
      <c r="E1" s="81"/>
      <c r="F1" s="81"/>
      <c r="G1" s="81"/>
      <c r="H1" s="81"/>
      <c r="I1" s="81"/>
    </row>
    <row r="2" spans="1:9" ht="24.75" customHeight="1" x14ac:dyDescent="0.4">
      <c r="A2" s="23"/>
      <c r="B2" s="80" t="s">
        <v>664</v>
      </c>
      <c r="C2" s="80"/>
      <c r="D2" s="80"/>
      <c r="E2" s="80"/>
      <c r="F2" s="80"/>
      <c r="G2" s="80"/>
      <c r="H2" s="80"/>
      <c r="I2" s="80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5306</v>
      </c>
      <c r="E5" s="31">
        <v>360.21455372702582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2366</v>
      </c>
      <c r="E6" s="31">
        <v>160.62337620017774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1780</v>
      </c>
      <c r="E7" s="31">
        <v>120.84091700605087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1032</v>
      </c>
      <c r="E8" s="31">
        <v>70.060576601260948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567</v>
      </c>
      <c r="E9" s="31">
        <v>38.492584237320699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387</v>
      </c>
      <c r="E10" s="31">
        <v>26.272716225472855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298</v>
      </c>
      <c r="E11" s="31">
        <v>20.230670375170316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655</v>
      </c>
      <c r="D12" s="30">
        <v>121</v>
      </c>
      <c r="E12" s="31">
        <v>8.2144668301866037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658</v>
      </c>
      <c r="C13" s="35" t="s">
        <v>659</v>
      </c>
      <c r="D13" s="30">
        <v>91</v>
      </c>
      <c r="E13" s="31">
        <v>6.1778221615452971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661</v>
      </c>
      <c r="C14" s="34" t="s">
        <v>662</v>
      </c>
      <c r="D14" s="54">
        <v>78</v>
      </c>
      <c r="E14" s="37">
        <v>5.2952761384673979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G16" sqref="G16"/>
    </sheetView>
  </sheetViews>
  <sheetFormatPr defaultRowHeight="18" customHeight="1" x14ac:dyDescent="0.35"/>
  <cols>
    <col min="1" max="1" width="10.7109375" style="61" bestFit="1" customWidth="1"/>
    <col min="2" max="2" width="11.85546875" style="61" bestFit="1" customWidth="1"/>
    <col min="3" max="3" width="14.28515625" style="65" bestFit="1" customWidth="1"/>
    <col min="4" max="4" width="2.28515625" style="61" bestFit="1" customWidth="1"/>
    <col min="5" max="16384" width="9.140625" style="61"/>
  </cols>
  <sheetData>
    <row r="1" spans="1:4" ht="18" customHeight="1" x14ac:dyDescent="0.35">
      <c r="A1" s="59" t="s">
        <v>591</v>
      </c>
      <c r="B1" s="59" t="s">
        <v>592</v>
      </c>
      <c r="C1" s="60" t="s">
        <v>593</v>
      </c>
      <c r="D1" s="59" t="s">
        <v>594</v>
      </c>
    </row>
    <row r="2" spans="1:4" ht="18" customHeight="1" x14ac:dyDescent="0.35">
      <c r="A2" s="62" t="s">
        <v>595</v>
      </c>
      <c r="B2" s="62" t="s">
        <v>415</v>
      </c>
      <c r="C2" s="63" t="s">
        <v>416</v>
      </c>
      <c r="D2" s="64">
        <v>0</v>
      </c>
    </row>
    <row r="3" spans="1:4" ht="18" customHeight="1" x14ac:dyDescent="0.35">
      <c r="A3" s="62" t="s">
        <v>595</v>
      </c>
      <c r="B3" s="62" t="s">
        <v>114</v>
      </c>
      <c r="C3" s="63" t="s">
        <v>115</v>
      </c>
      <c r="D3" s="64">
        <v>0</v>
      </c>
    </row>
    <row r="4" spans="1:4" ht="18" customHeight="1" x14ac:dyDescent="0.35">
      <c r="A4" s="62" t="s">
        <v>595</v>
      </c>
      <c r="B4" s="62" t="s">
        <v>462</v>
      </c>
      <c r="C4" s="63" t="s">
        <v>463</v>
      </c>
      <c r="D4" s="64">
        <v>0</v>
      </c>
    </row>
    <row r="5" spans="1:4" ht="18" customHeight="1" x14ac:dyDescent="0.35">
      <c r="A5" s="62" t="s">
        <v>595</v>
      </c>
      <c r="B5" s="62" t="s">
        <v>417</v>
      </c>
      <c r="C5" s="63" t="s">
        <v>418</v>
      </c>
      <c r="D5" s="64">
        <v>0</v>
      </c>
    </row>
    <row r="6" spans="1:4" ht="18" customHeight="1" x14ac:dyDescent="0.35">
      <c r="A6" s="62" t="s">
        <v>595</v>
      </c>
      <c r="B6" s="62" t="s">
        <v>419</v>
      </c>
      <c r="C6" s="63" t="s">
        <v>420</v>
      </c>
      <c r="D6" s="64">
        <v>0</v>
      </c>
    </row>
    <row r="7" spans="1:4" ht="18" customHeight="1" x14ac:dyDescent="0.35">
      <c r="A7" s="62" t="s">
        <v>595</v>
      </c>
      <c r="B7" s="62" t="s">
        <v>4</v>
      </c>
      <c r="C7" s="63" t="s">
        <v>5</v>
      </c>
      <c r="D7" s="64">
        <v>0</v>
      </c>
    </row>
    <row r="8" spans="1:4" ht="18" customHeight="1" x14ac:dyDescent="0.35">
      <c r="A8" s="62" t="s">
        <v>595</v>
      </c>
      <c r="B8" s="62" t="s">
        <v>460</v>
      </c>
      <c r="C8" s="63" t="s">
        <v>461</v>
      </c>
      <c r="D8" s="64">
        <v>0</v>
      </c>
    </row>
    <row r="9" spans="1:4" ht="18" customHeight="1" x14ac:dyDescent="0.35">
      <c r="A9" s="62" t="s">
        <v>595</v>
      </c>
      <c r="B9" s="62" t="s">
        <v>240</v>
      </c>
      <c r="C9" s="63" t="s">
        <v>241</v>
      </c>
      <c r="D9" s="64">
        <v>0</v>
      </c>
    </row>
    <row r="10" spans="1:4" ht="18" customHeight="1" x14ac:dyDescent="0.35">
      <c r="A10" s="62" t="s">
        <v>595</v>
      </c>
      <c r="B10" s="62" t="s">
        <v>40</v>
      </c>
      <c r="C10" s="63" t="s">
        <v>41</v>
      </c>
      <c r="D10" s="64">
        <v>0</v>
      </c>
    </row>
    <row r="11" spans="1:4" ht="18" customHeight="1" x14ac:dyDescent="0.35">
      <c r="A11" s="62" t="s">
        <v>595</v>
      </c>
      <c r="B11" s="62" t="s">
        <v>110</v>
      </c>
      <c r="C11" s="63" t="s">
        <v>111</v>
      </c>
      <c r="D11" s="64">
        <v>0</v>
      </c>
    </row>
    <row r="12" spans="1:4" ht="18" customHeight="1" x14ac:dyDescent="0.35">
      <c r="A12" s="62" t="s">
        <v>595</v>
      </c>
      <c r="B12" s="62" t="s">
        <v>384</v>
      </c>
      <c r="C12" s="63" t="s">
        <v>385</v>
      </c>
      <c r="D12" s="64">
        <v>0</v>
      </c>
    </row>
    <row r="13" spans="1:4" ht="18" customHeight="1" x14ac:dyDescent="0.35">
      <c r="A13" s="62" t="s">
        <v>595</v>
      </c>
      <c r="B13" s="62" t="s">
        <v>267</v>
      </c>
      <c r="C13" s="63" t="s">
        <v>268</v>
      </c>
      <c r="D13" s="64">
        <v>0</v>
      </c>
    </row>
    <row r="14" spans="1:4" ht="18" customHeight="1" x14ac:dyDescent="0.35">
      <c r="A14" s="62" t="s">
        <v>595</v>
      </c>
      <c r="B14" s="62" t="s">
        <v>275</v>
      </c>
      <c r="C14" s="63" t="s">
        <v>276</v>
      </c>
      <c r="D14" s="64">
        <v>0</v>
      </c>
    </row>
    <row r="15" spans="1:4" ht="18" customHeight="1" x14ac:dyDescent="0.35">
      <c r="A15" s="62" t="s">
        <v>595</v>
      </c>
      <c r="B15" s="62" t="s">
        <v>94</v>
      </c>
      <c r="C15" s="63" t="s">
        <v>95</v>
      </c>
      <c r="D15" s="64">
        <v>0</v>
      </c>
    </row>
    <row r="16" spans="1:4" ht="18" customHeight="1" x14ac:dyDescent="0.35">
      <c r="A16" s="62" t="s">
        <v>595</v>
      </c>
      <c r="B16" s="62" t="s">
        <v>170</v>
      </c>
      <c r="C16" s="63" t="s">
        <v>171</v>
      </c>
      <c r="D16" s="64">
        <v>0</v>
      </c>
    </row>
    <row r="17" spans="1:4" ht="18" customHeight="1" x14ac:dyDescent="0.35">
      <c r="A17" s="62" t="s">
        <v>595</v>
      </c>
      <c r="B17" s="62" t="s">
        <v>411</v>
      </c>
      <c r="C17" s="63" t="s">
        <v>412</v>
      </c>
      <c r="D17" s="64">
        <v>0</v>
      </c>
    </row>
    <row r="18" spans="1:4" ht="18" customHeight="1" x14ac:dyDescent="0.35">
      <c r="A18" s="62" t="s">
        <v>595</v>
      </c>
      <c r="B18" s="62" t="s">
        <v>207</v>
      </c>
      <c r="C18" s="63" t="s">
        <v>208</v>
      </c>
      <c r="D18" s="64">
        <v>0</v>
      </c>
    </row>
    <row r="19" spans="1:4" ht="18" customHeight="1" x14ac:dyDescent="0.35">
      <c r="A19" s="62" t="s">
        <v>595</v>
      </c>
      <c r="B19" s="62" t="s">
        <v>8</v>
      </c>
      <c r="C19" s="63" t="s">
        <v>9</v>
      </c>
      <c r="D19" s="64">
        <v>0</v>
      </c>
    </row>
    <row r="20" spans="1:4" ht="18" customHeight="1" x14ac:dyDescent="0.35">
      <c r="A20" s="62" t="s">
        <v>595</v>
      </c>
      <c r="B20" s="62" t="s">
        <v>263</v>
      </c>
      <c r="C20" s="63" t="s">
        <v>264</v>
      </c>
      <c r="D20" s="64">
        <v>0</v>
      </c>
    </row>
    <row r="21" spans="1:4" ht="18" customHeight="1" x14ac:dyDescent="0.35">
      <c r="A21" s="62" t="s">
        <v>595</v>
      </c>
      <c r="B21" s="62" t="s">
        <v>57</v>
      </c>
      <c r="C21" s="63" t="s">
        <v>58</v>
      </c>
      <c r="D21" s="64">
        <v>0</v>
      </c>
    </row>
    <row r="22" spans="1:4" ht="18" customHeight="1" x14ac:dyDescent="0.35">
      <c r="A22" s="62" t="s">
        <v>595</v>
      </c>
      <c r="B22" s="62" t="s">
        <v>6</v>
      </c>
      <c r="C22" s="63" t="s">
        <v>7</v>
      </c>
      <c r="D22" s="64">
        <v>0</v>
      </c>
    </row>
    <row r="23" spans="1:4" ht="18" customHeight="1" x14ac:dyDescent="0.35">
      <c r="A23" s="62" t="s">
        <v>595</v>
      </c>
      <c r="B23" s="62" t="s">
        <v>451</v>
      </c>
      <c r="C23" s="63" t="s">
        <v>452</v>
      </c>
      <c r="D23" s="64">
        <v>0</v>
      </c>
    </row>
    <row r="24" spans="1:4" ht="18" customHeight="1" x14ac:dyDescent="0.35">
      <c r="A24" s="62" t="s">
        <v>595</v>
      </c>
      <c r="B24" s="62" t="s">
        <v>364</v>
      </c>
      <c r="C24" s="63" t="s">
        <v>365</v>
      </c>
      <c r="D24" s="64">
        <v>0</v>
      </c>
    </row>
    <row r="25" spans="1:4" ht="18" customHeight="1" x14ac:dyDescent="0.35">
      <c r="A25" s="62" t="s">
        <v>595</v>
      </c>
      <c r="B25" s="62" t="s">
        <v>217</v>
      </c>
      <c r="C25" s="63" t="s">
        <v>218</v>
      </c>
      <c r="D25" s="64">
        <v>0</v>
      </c>
    </row>
    <row r="26" spans="1:4" ht="18" customHeight="1" x14ac:dyDescent="0.35">
      <c r="A26" s="62" t="s">
        <v>595</v>
      </c>
      <c r="B26" s="62" t="s">
        <v>157</v>
      </c>
      <c r="C26" s="63" t="s">
        <v>158</v>
      </c>
      <c r="D26" s="64">
        <v>0</v>
      </c>
    </row>
    <row r="27" spans="1:4" ht="18" customHeight="1" x14ac:dyDescent="0.35">
      <c r="A27" s="62" t="s">
        <v>595</v>
      </c>
      <c r="B27" s="62" t="s">
        <v>421</v>
      </c>
      <c r="C27" s="63" t="s">
        <v>422</v>
      </c>
      <c r="D27" s="64">
        <v>0</v>
      </c>
    </row>
    <row r="28" spans="1:4" ht="18" customHeight="1" x14ac:dyDescent="0.35">
      <c r="A28" s="62" t="s">
        <v>595</v>
      </c>
      <c r="B28" s="62" t="s">
        <v>201</v>
      </c>
      <c r="C28" s="63" t="s">
        <v>202</v>
      </c>
      <c r="D28" s="64">
        <v>0</v>
      </c>
    </row>
    <row r="29" spans="1:4" ht="18" customHeight="1" x14ac:dyDescent="0.35">
      <c r="A29" s="62" t="s">
        <v>595</v>
      </c>
      <c r="B29" s="62" t="s">
        <v>425</v>
      </c>
      <c r="C29" s="63" t="s">
        <v>426</v>
      </c>
      <c r="D29" s="64">
        <v>0</v>
      </c>
    </row>
    <row r="30" spans="1:4" ht="18" customHeight="1" x14ac:dyDescent="0.35">
      <c r="A30" s="62" t="s">
        <v>595</v>
      </c>
      <c r="B30" s="62" t="s">
        <v>283</v>
      </c>
      <c r="C30" s="63" t="s">
        <v>284</v>
      </c>
      <c r="D30" s="64">
        <v>0</v>
      </c>
    </row>
    <row r="31" spans="1:4" ht="18" customHeight="1" x14ac:dyDescent="0.35">
      <c r="A31" s="62" t="s">
        <v>595</v>
      </c>
      <c r="B31" s="62" t="s">
        <v>401</v>
      </c>
      <c r="C31" s="63" t="s">
        <v>402</v>
      </c>
      <c r="D31" s="64">
        <v>0</v>
      </c>
    </row>
    <row r="32" spans="1:4" ht="18" customHeight="1" x14ac:dyDescent="0.35">
      <c r="A32" s="62" t="s">
        <v>595</v>
      </c>
      <c r="B32" s="62" t="s">
        <v>246</v>
      </c>
      <c r="C32" s="63" t="s">
        <v>247</v>
      </c>
      <c r="D32" s="64">
        <v>0</v>
      </c>
    </row>
    <row r="33" spans="1:4" ht="18" customHeight="1" x14ac:dyDescent="0.35">
      <c r="A33" s="62" t="s">
        <v>595</v>
      </c>
      <c r="B33" s="62" t="s">
        <v>192</v>
      </c>
      <c r="C33" s="63" t="s">
        <v>193</v>
      </c>
      <c r="D33" s="64">
        <v>0</v>
      </c>
    </row>
    <row r="34" spans="1:4" ht="18" customHeight="1" x14ac:dyDescent="0.35">
      <c r="A34" s="62" t="s">
        <v>595</v>
      </c>
      <c r="B34" s="62" t="s">
        <v>437</v>
      </c>
      <c r="C34" s="63" t="s">
        <v>438</v>
      </c>
      <c r="D34" s="64">
        <v>0</v>
      </c>
    </row>
    <row r="35" spans="1:4" ht="18" customHeight="1" x14ac:dyDescent="0.35">
      <c r="A35" s="62" t="s">
        <v>595</v>
      </c>
      <c r="B35" s="62" t="s">
        <v>366</v>
      </c>
      <c r="C35" s="63" t="s">
        <v>365</v>
      </c>
      <c r="D35" s="64">
        <v>0</v>
      </c>
    </row>
    <row r="36" spans="1:4" ht="18" customHeight="1" x14ac:dyDescent="0.35">
      <c r="A36" s="62" t="s">
        <v>595</v>
      </c>
      <c r="B36" s="62" t="s">
        <v>25</v>
      </c>
      <c r="C36" s="63" t="s">
        <v>26</v>
      </c>
      <c r="D36" s="64">
        <v>0</v>
      </c>
    </row>
    <row r="37" spans="1:4" ht="18" customHeight="1" x14ac:dyDescent="0.35">
      <c r="A37" s="62" t="s">
        <v>595</v>
      </c>
      <c r="B37" s="62" t="s">
        <v>151</v>
      </c>
      <c r="C37" s="63" t="s">
        <v>152</v>
      </c>
      <c r="D37" s="64">
        <v>0</v>
      </c>
    </row>
    <row r="38" spans="1:4" ht="18" customHeight="1" x14ac:dyDescent="0.35">
      <c r="A38" s="62" t="s">
        <v>595</v>
      </c>
      <c r="B38" s="62" t="s">
        <v>361</v>
      </c>
      <c r="C38" s="63" t="s">
        <v>360</v>
      </c>
      <c r="D38" s="64">
        <v>0</v>
      </c>
    </row>
    <row r="39" spans="1:4" ht="18" customHeight="1" x14ac:dyDescent="0.35">
      <c r="A39" s="62" t="s">
        <v>595</v>
      </c>
      <c r="B39" s="62" t="s">
        <v>468</v>
      </c>
      <c r="C39" s="63" t="s">
        <v>469</v>
      </c>
      <c r="D39" s="64">
        <v>0</v>
      </c>
    </row>
    <row r="40" spans="1:4" ht="18" customHeight="1" x14ac:dyDescent="0.35">
      <c r="A40" s="62" t="s">
        <v>595</v>
      </c>
      <c r="B40" s="62" t="s">
        <v>117</v>
      </c>
      <c r="C40" s="63" t="s">
        <v>118</v>
      </c>
      <c r="D40" s="64">
        <v>0</v>
      </c>
    </row>
    <row r="41" spans="1:4" ht="18" customHeight="1" x14ac:dyDescent="0.35">
      <c r="A41" s="62" t="s">
        <v>595</v>
      </c>
      <c r="B41" s="62" t="s">
        <v>198</v>
      </c>
      <c r="C41" s="63" t="s">
        <v>197</v>
      </c>
      <c r="D41" s="64">
        <v>0</v>
      </c>
    </row>
    <row r="42" spans="1:4" ht="18" customHeight="1" x14ac:dyDescent="0.35">
      <c r="A42" s="62" t="s">
        <v>595</v>
      </c>
      <c r="B42" s="62" t="s">
        <v>88</v>
      </c>
      <c r="C42" s="63" t="s">
        <v>89</v>
      </c>
      <c r="D42" s="64">
        <v>0</v>
      </c>
    </row>
    <row r="43" spans="1:4" ht="18" customHeight="1" x14ac:dyDescent="0.35">
      <c r="A43" s="62" t="s">
        <v>595</v>
      </c>
      <c r="B43" s="74" t="s">
        <v>345</v>
      </c>
      <c r="C43" s="75" t="s">
        <v>346</v>
      </c>
      <c r="D43" s="64">
        <v>0</v>
      </c>
    </row>
    <row r="44" spans="1:4" ht="18" customHeight="1" x14ac:dyDescent="0.35">
      <c r="A44" s="62" t="s">
        <v>595</v>
      </c>
      <c r="B44" s="62" t="s">
        <v>225</v>
      </c>
      <c r="C44" s="63" t="s">
        <v>226</v>
      </c>
      <c r="D44" s="64">
        <v>0</v>
      </c>
    </row>
    <row r="45" spans="1:4" ht="18" customHeight="1" x14ac:dyDescent="0.35">
      <c r="A45" s="62" t="s">
        <v>595</v>
      </c>
      <c r="B45" s="62" t="s">
        <v>149</v>
      </c>
      <c r="C45" s="63" t="s">
        <v>150</v>
      </c>
      <c r="D45" s="64">
        <v>0</v>
      </c>
    </row>
    <row r="46" spans="1:4" ht="18" customHeight="1" x14ac:dyDescent="0.35">
      <c r="A46" s="62" t="s">
        <v>595</v>
      </c>
      <c r="B46" s="62" t="s">
        <v>508</v>
      </c>
      <c r="C46" s="63" t="s">
        <v>509</v>
      </c>
      <c r="D46" s="64">
        <v>0</v>
      </c>
    </row>
    <row r="47" spans="1:4" ht="18" customHeight="1" x14ac:dyDescent="0.35">
      <c r="A47" s="62" t="s">
        <v>595</v>
      </c>
      <c r="B47" s="62" t="s">
        <v>506</v>
      </c>
      <c r="C47" s="63" t="s">
        <v>507</v>
      </c>
      <c r="D47" s="64">
        <v>0</v>
      </c>
    </row>
    <row r="48" spans="1:4" ht="18" customHeight="1" x14ac:dyDescent="0.35">
      <c r="A48" s="62" t="s">
        <v>595</v>
      </c>
      <c r="B48" s="62" t="s">
        <v>125</v>
      </c>
      <c r="C48" s="63" t="s">
        <v>126</v>
      </c>
      <c r="D48" s="64">
        <v>0</v>
      </c>
    </row>
    <row r="49" spans="1:4" ht="18" customHeight="1" x14ac:dyDescent="0.35">
      <c r="A49" s="62" t="s">
        <v>595</v>
      </c>
      <c r="B49" s="62" t="s">
        <v>480</v>
      </c>
      <c r="C49" s="63" t="s">
        <v>481</v>
      </c>
      <c r="D49" s="64">
        <v>0</v>
      </c>
    </row>
    <row r="50" spans="1:4" ht="18" customHeight="1" x14ac:dyDescent="0.35">
      <c r="A50" s="62" t="s">
        <v>595</v>
      </c>
      <c r="B50" s="62" t="s">
        <v>347</v>
      </c>
      <c r="C50" s="63" t="s">
        <v>348</v>
      </c>
      <c r="D50" s="64">
        <v>0</v>
      </c>
    </row>
    <row r="51" spans="1:4" ht="18" customHeight="1" x14ac:dyDescent="0.35">
      <c r="A51" s="62" t="s">
        <v>595</v>
      </c>
      <c r="B51" s="62" t="s">
        <v>367</v>
      </c>
      <c r="C51" s="63" t="s">
        <v>368</v>
      </c>
      <c r="D51" s="64">
        <v>0</v>
      </c>
    </row>
    <row r="52" spans="1:4" ht="18" customHeight="1" x14ac:dyDescent="0.35">
      <c r="A52" s="62" t="s">
        <v>595</v>
      </c>
      <c r="B52" s="62" t="s">
        <v>314</v>
      </c>
      <c r="C52" s="63" t="s">
        <v>315</v>
      </c>
      <c r="D52" s="64">
        <v>0</v>
      </c>
    </row>
    <row r="53" spans="1:4" ht="18" customHeight="1" x14ac:dyDescent="0.35">
      <c r="A53" s="62" t="s">
        <v>595</v>
      </c>
      <c r="B53" s="62" t="s">
        <v>143</v>
      </c>
      <c r="C53" s="63" t="s">
        <v>144</v>
      </c>
      <c r="D53" s="64">
        <v>0</v>
      </c>
    </row>
    <row r="54" spans="1:4" ht="18" customHeight="1" x14ac:dyDescent="0.35">
      <c r="A54" s="62" t="s">
        <v>595</v>
      </c>
      <c r="B54" s="62" t="s">
        <v>371</v>
      </c>
      <c r="C54" s="63" t="s">
        <v>372</v>
      </c>
      <c r="D54" s="64">
        <v>0</v>
      </c>
    </row>
    <row r="55" spans="1:4" ht="18" customHeight="1" x14ac:dyDescent="0.35">
      <c r="A55" s="62" t="s">
        <v>595</v>
      </c>
      <c r="B55" s="62" t="s">
        <v>453</v>
      </c>
      <c r="C55" s="63" t="s">
        <v>454</v>
      </c>
      <c r="D55" s="64">
        <v>0</v>
      </c>
    </row>
    <row r="56" spans="1:4" ht="18" customHeight="1" x14ac:dyDescent="0.35">
      <c r="A56" s="62" t="s">
        <v>595</v>
      </c>
      <c r="B56" s="62" t="s">
        <v>327</v>
      </c>
      <c r="C56" s="63" t="s">
        <v>328</v>
      </c>
      <c r="D56" s="64">
        <v>0</v>
      </c>
    </row>
    <row r="57" spans="1:4" ht="18" customHeight="1" x14ac:dyDescent="0.35">
      <c r="A57" s="62" t="s">
        <v>595</v>
      </c>
      <c r="B57" s="62" t="s">
        <v>472</v>
      </c>
      <c r="C57" s="63" t="s">
        <v>473</v>
      </c>
      <c r="D57" s="64">
        <v>0</v>
      </c>
    </row>
    <row r="58" spans="1:4" ht="18" customHeight="1" x14ac:dyDescent="0.35">
      <c r="A58" s="62" t="s">
        <v>595</v>
      </c>
      <c r="B58" s="74" t="s">
        <v>316</v>
      </c>
      <c r="C58" s="75" t="s">
        <v>317</v>
      </c>
      <c r="D58" s="64">
        <v>0</v>
      </c>
    </row>
    <row r="59" spans="1:4" ht="18" customHeight="1" x14ac:dyDescent="0.35">
      <c r="A59" s="62" t="s">
        <v>595</v>
      </c>
      <c r="B59" s="62" t="s">
        <v>318</v>
      </c>
      <c r="C59" s="63" t="s">
        <v>317</v>
      </c>
      <c r="D59" s="64">
        <v>0</v>
      </c>
    </row>
    <row r="60" spans="1:4" ht="18" customHeight="1" x14ac:dyDescent="0.35">
      <c r="A60" s="62" t="s">
        <v>595</v>
      </c>
      <c r="B60" s="62" t="s">
        <v>45</v>
      </c>
      <c r="C60" s="63" t="s">
        <v>46</v>
      </c>
      <c r="D60" s="64">
        <v>0</v>
      </c>
    </row>
    <row r="61" spans="1:4" ht="18" customHeight="1" x14ac:dyDescent="0.35">
      <c r="A61" s="62" t="s">
        <v>595</v>
      </c>
      <c r="B61" s="62" t="s">
        <v>423</v>
      </c>
      <c r="C61" s="63" t="s">
        <v>424</v>
      </c>
      <c r="D61" s="64">
        <v>0</v>
      </c>
    </row>
    <row r="62" spans="1:4" ht="18" customHeight="1" x14ac:dyDescent="0.35">
      <c r="A62" s="62" t="s">
        <v>595</v>
      </c>
      <c r="B62" s="74" t="s">
        <v>78</v>
      </c>
      <c r="C62" s="75" t="s">
        <v>79</v>
      </c>
      <c r="D62" s="64">
        <v>0</v>
      </c>
    </row>
    <row r="63" spans="1:4" ht="18" customHeight="1" x14ac:dyDescent="0.35">
      <c r="A63" s="62" t="s">
        <v>595</v>
      </c>
      <c r="B63" s="74" t="s">
        <v>166</v>
      </c>
      <c r="C63" s="75" t="s">
        <v>167</v>
      </c>
      <c r="D63" s="64">
        <v>0</v>
      </c>
    </row>
    <row r="64" spans="1:4" ht="18" customHeight="1" x14ac:dyDescent="0.35">
      <c r="A64" s="62" t="s">
        <v>595</v>
      </c>
      <c r="B64" s="74" t="s">
        <v>489</v>
      </c>
      <c r="C64" s="75" t="s">
        <v>490</v>
      </c>
      <c r="D64" s="64">
        <v>0</v>
      </c>
    </row>
    <row r="65" spans="1:4" ht="18" customHeight="1" x14ac:dyDescent="0.35">
      <c r="A65" s="62" t="s">
        <v>595</v>
      </c>
      <c r="B65" s="62" t="s">
        <v>129</v>
      </c>
      <c r="C65" s="63" t="s">
        <v>130</v>
      </c>
      <c r="D65" s="64">
        <v>0</v>
      </c>
    </row>
    <row r="66" spans="1:4" ht="18" customHeight="1" x14ac:dyDescent="0.35">
      <c r="A66" s="62" t="s">
        <v>595</v>
      </c>
      <c r="B66" s="62" t="s">
        <v>596</v>
      </c>
      <c r="C66" s="63" t="s">
        <v>597</v>
      </c>
      <c r="D66" s="64">
        <v>0</v>
      </c>
    </row>
    <row r="67" spans="1:4" ht="18" customHeight="1" x14ac:dyDescent="0.35">
      <c r="A67" s="62"/>
      <c r="B67" s="62"/>
      <c r="C67" s="63"/>
      <c r="D67" s="64"/>
    </row>
    <row r="68" spans="1:4" ht="18" customHeight="1" x14ac:dyDescent="0.35">
      <c r="A68" s="62"/>
      <c r="B68" s="62"/>
      <c r="C68" s="63"/>
      <c r="D68" s="64"/>
    </row>
    <row r="69" spans="1:4" ht="18" customHeight="1" x14ac:dyDescent="0.35">
      <c r="A69" s="62"/>
      <c r="B69" s="62"/>
      <c r="C69" s="63"/>
      <c r="D69" s="64"/>
    </row>
    <row r="70" spans="1:4" ht="18" customHeight="1" x14ac:dyDescent="0.35">
      <c r="A70" s="62"/>
      <c r="B70" s="62"/>
      <c r="C70" s="63"/>
      <c r="D70" s="64"/>
    </row>
    <row r="71" spans="1:4" ht="18" customHeight="1" x14ac:dyDescent="0.35">
      <c r="A71" s="62"/>
      <c r="B71" s="62"/>
      <c r="C71" s="63"/>
      <c r="D71" s="64"/>
    </row>
    <row r="72" spans="1:4" ht="18" customHeight="1" x14ac:dyDescent="0.35">
      <c r="A72" s="62"/>
      <c r="B72" s="62"/>
      <c r="C72" s="63"/>
      <c r="D72" s="64"/>
    </row>
    <row r="73" spans="1:4" ht="18" customHeight="1" x14ac:dyDescent="0.35">
      <c r="A73" s="62"/>
      <c r="B73" s="62"/>
      <c r="C73" s="63"/>
      <c r="D73" s="64"/>
    </row>
    <row r="74" spans="1:4" ht="18" customHeight="1" x14ac:dyDescent="0.35">
      <c r="A74" s="62"/>
      <c r="B74" s="62"/>
      <c r="C74" s="63"/>
      <c r="D74" s="64"/>
    </row>
    <row r="75" spans="1:4" ht="18" customHeight="1" x14ac:dyDescent="0.35">
      <c r="A75" s="62"/>
      <c r="B75" s="62"/>
      <c r="C75" s="63"/>
      <c r="D75" s="64"/>
    </row>
    <row r="76" spans="1:4" ht="18" customHeight="1" x14ac:dyDescent="0.35">
      <c r="A76" s="62"/>
      <c r="B76" s="62"/>
      <c r="C76" s="63"/>
      <c r="D76" s="64"/>
    </row>
    <row r="77" spans="1:4" ht="18" customHeight="1" x14ac:dyDescent="0.35">
      <c r="A77" s="62"/>
      <c r="B77" s="62"/>
      <c r="C77" s="63"/>
      <c r="D77" s="64"/>
    </row>
    <row r="78" spans="1:4" ht="18" customHeight="1" x14ac:dyDescent="0.35">
      <c r="A78" s="62"/>
      <c r="B78" s="62"/>
      <c r="C78" s="63"/>
      <c r="D78" s="64"/>
    </row>
    <row r="79" spans="1:4" ht="18" customHeight="1" x14ac:dyDescent="0.35">
      <c r="A79" s="62"/>
      <c r="B79" s="62"/>
      <c r="C79" s="63"/>
      <c r="D79" s="64"/>
    </row>
    <row r="80" spans="1:4" ht="18" customHeight="1" x14ac:dyDescent="0.35">
      <c r="A80" s="62"/>
      <c r="B80" s="62"/>
      <c r="C80" s="63"/>
      <c r="D80" s="64"/>
    </row>
    <row r="94" spans="3:3" ht="18" customHeight="1" x14ac:dyDescent="0.35">
      <c r="C94" s="61"/>
    </row>
    <row r="95" spans="3:3" ht="18" customHeight="1" x14ac:dyDescent="0.35">
      <c r="C95" s="61"/>
    </row>
    <row r="96" spans="3:3" ht="18" customHeight="1" x14ac:dyDescent="0.35">
      <c r="C96" s="61"/>
    </row>
    <row r="97" spans="3:3" ht="18" customHeight="1" x14ac:dyDescent="0.35">
      <c r="C97" s="61"/>
    </row>
    <row r="98" spans="3:3" ht="18" customHeight="1" x14ac:dyDescent="0.35">
      <c r="C98" s="61"/>
    </row>
    <row r="99" spans="3:3" ht="18" customHeight="1" x14ac:dyDescent="0.35">
      <c r="C99" s="61"/>
    </row>
    <row r="100" spans="3:3" ht="18" customHeight="1" x14ac:dyDescent="0.35">
      <c r="C100" s="61"/>
    </row>
    <row r="101" spans="3:3" ht="18" customHeight="1" x14ac:dyDescent="0.35">
      <c r="C101" s="61"/>
    </row>
    <row r="102" spans="3:3" ht="18" customHeight="1" x14ac:dyDescent="0.35">
      <c r="C102" s="61"/>
    </row>
    <row r="103" spans="3:3" ht="18" customHeight="1" x14ac:dyDescent="0.35">
      <c r="C103" s="61"/>
    </row>
    <row r="104" spans="3:3" ht="18" customHeight="1" x14ac:dyDescent="0.35">
      <c r="C104" s="61"/>
    </row>
    <row r="105" spans="3:3" ht="18" customHeight="1" x14ac:dyDescent="0.35">
      <c r="C105" s="61"/>
    </row>
    <row r="106" spans="3:3" ht="18" customHeight="1" x14ac:dyDescent="0.35">
      <c r="C106" s="61"/>
    </row>
    <row r="107" spans="3:3" ht="18" customHeight="1" x14ac:dyDescent="0.35">
      <c r="C107" s="61"/>
    </row>
    <row r="108" spans="3:3" ht="18" customHeight="1" x14ac:dyDescent="0.35">
      <c r="C108" s="61"/>
    </row>
    <row r="109" spans="3:3" ht="18" customHeight="1" x14ac:dyDescent="0.35">
      <c r="C109" s="61"/>
    </row>
    <row r="110" spans="3:3" ht="18" customHeight="1" x14ac:dyDescent="0.35">
      <c r="C110" s="61"/>
    </row>
    <row r="111" spans="3:3" ht="18" customHeight="1" x14ac:dyDescent="0.35">
      <c r="C111" s="61"/>
    </row>
    <row r="112" spans="3:3" ht="18" customHeight="1" x14ac:dyDescent="0.35">
      <c r="C112" s="61"/>
    </row>
    <row r="113" spans="3:3" ht="18" customHeight="1" x14ac:dyDescent="0.35">
      <c r="C113" s="61"/>
    </row>
    <row r="114" spans="3:3" ht="18" customHeight="1" x14ac:dyDescent="0.35">
      <c r="C114" s="61"/>
    </row>
    <row r="115" spans="3:3" ht="18" customHeight="1" x14ac:dyDescent="0.35">
      <c r="C115" s="61"/>
    </row>
    <row r="116" spans="3:3" ht="18" customHeight="1" x14ac:dyDescent="0.35">
      <c r="C116" s="61"/>
    </row>
    <row r="117" spans="3:3" ht="18" customHeight="1" x14ac:dyDescent="0.35">
      <c r="C117" s="61"/>
    </row>
    <row r="118" spans="3:3" ht="18" customHeight="1" x14ac:dyDescent="0.35">
      <c r="C118" s="61"/>
    </row>
    <row r="119" spans="3:3" ht="18" customHeight="1" x14ac:dyDescent="0.35">
      <c r="C119" s="61"/>
    </row>
    <row r="120" spans="3:3" ht="18" customHeight="1" x14ac:dyDescent="0.35">
      <c r="C120" s="61"/>
    </row>
    <row r="121" spans="3:3" ht="18" customHeight="1" x14ac:dyDescent="0.35">
      <c r="C121" s="61"/>
    </row>
    <row r="122" spans="3:3" ht="18" customHeight="1" x14ac:dyDescent="0.35">
      <c r="C122" s="61"/>
    </row>
    <row r="123" spans="3:3" ht="18" customHeight="1" x14ac:dyDescent="0.35">
      <c r="C123" s="61"/>
    </row>
    <row r="124" spans="3:3" ht="18" customHeight="1" x14ac:dyDescent="0.35">
      <c r="C124" s="61"/>
    </row>
    <row r="125" spans="3:3" ht="18" customHeight="1" x14ac:dyDescent="0.35">
      <c r="C125" s="61"/>
    </row>
    <row r="126" spans="3:3" ht="18" customHeight="1" x14ac:dyDescent="0.35">
      <c r="C126" s="61"/>
    </row>
    <row r="127" spans="3:3" ht="18" customHeight="1" x14ac:dyDescent="0.35">
      <c r="C127" s="61"/>
    </row>
    <row r="128" spans="3:3" ht="18" customHeight="1" x14ac:dyDescent="0.35">
      <c r="C128" s="61"/>
    </row>
    <row r="129" spans="3:3" ht="18" customHeight="1" x14ac:dyDescent="0.35">
      <c r="C129" s="61"/>
    </row>
    <row r="130" spans="3:3" ht="18" customHeight="1" x14ac:dyDescent="0.35">
      <c r="C130" s="61"/>
    </row>
    <row r="131" spans="3:3" ht="18" customHeight="1" x14ac:dyDescent="0.35">
      <c r="C131" s="61"/>
    </row>
    <row r="132" spans="3:3" ht="18" customHeight="1" x14ac:dyDescent="0.35">
      <c r="C132" s="61"/>
    </row>
    <row r="133" spans="3:3" ht="18" customHeight="1" x14ac:dyDescent="0.35">
      <c r="C133" s="61"/>
    </row>
    <row r="134" spans="3:3" ht="18" customHeight="1" x14ac:dyDescent="0.35">
      <c r="C134" s="61"/>
    </row>
    <row r="135" spans="3:3" ht="18" customHeight="1" x14ac:dyDescent="0.35">
      <c r="C135" s="61"/>
    </row>
    <row r="136" spans="3:3" ht="18" customHeight="1" x14ac:dyDescent="0.35">
      <c r="C136" s="61"/>
    </row>
    <row r="137" spans="3:3" ht="18" customHeight="1" x14ac:dyDescent="0.35">
      <c r="C137" s="61"/>
    </row>
    <row r="138" spans="3:3" ht="18" customHeight="1" x14ac:dyDescent="0.35">
      <c r="C138" s="61"/>
    </row>
    <row r="139" spans="3:3" ht="18" customHeight="1" x14ac:dyDescent="0.35">
      <c r="C139" s="61"/>
    </row>
    <row r="140" spans="3:3" ht="18" customHeight="1" x14ac:dyDescent="0.35">
      <c r="C140" s="61"/>
    </row>
    <row r="141" spans="3:3" ht="18" customHeight="1" x14ac:dyDescent="0.35">
      <c r="C141" s="61"/>
    </row>
    <row r="142" spans="3:3" ht="18" customHeight="1" x14ac:dyDescent="0.35">
      <c r="C142" s="61"/>
    </row>
    <row r="143" spans="3:3" ht="18" customHeight="1" x14ac:dyDescent="0.35">
      <c r="C143" s="61"/>
    </row>
    <row r="144" spans="3:3" ht="18" customHeight="1" x14ac:dyDescent="0.35">
      <c r="C144" s="61"/>
    </row>
    <row r="145" spans="3:3" ht="18" customHeight="1" x14ac:dyDescent="0.35">
      <c r="C145" s="61"/>
    </row>
    <row r="146" spans="3:3" ht="18" customHeight="1" x14ac:dyDescent="0.35">
      <c r="C146" s="61"/>
    </row>
    <row r="147" spans="3:3" ht="18" customHeight="1" x14ac:dyDescent="0.35">
      <c r="C147" s="61"/>
    </row>
    <row r="148" spans="3:3" ht="18" customHeight="1" x14ac:dyDescent="0.35">
      <c r="C148" s="61"/>
    </row>
    <row r="149" spans="3:3" ht="18" customHeight="1" x14ac:dyDescent="0.35">
      <c r="C149" s="61"/>
    </row>
    <row r="150" spans="3:3" ht="18" customHeight="1" x14ac:dyDescent="0.35">
      <c r="C150" s="61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9" sqref="D9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266</v>
      </c>
      <c r="D3" s="20">
        <v>369</v>
      </c>
      <c r="E3" s="20">
        <v>361</v>
      </c>
      <c r="F3" s="20">
        <v>318</v>
      </c>
      <c r="G3" s="20">
        <v>368</v>
      </c>
      <c r="H3" s="20">
        <v>438</v>
      </c>
      <c r="I3" s="20">
        <v>460</v>
      </c>
      <c r="J3" s="20">
        <v>650</v>
      </c>
      <c r="K3" s="20">
        <v>955</v>
      </c>
      <c r="L3" s="20">
        <v>1206</v>
      </c>
      <c r="M3" s="20">
        <v>1251</v>
      </c>
      <c r="N3" s="20">
        <v>9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1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2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47</v>
      </c>
      <c r="B7" s="19" t="s">
        <v>48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2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343</v>
      </c>
      <c r="B8" s="19" t="s">
        <v>344</v>
      </c>
      <c r="C8" s="20">
        <v>0</v>
      </c>
      <c r="D8" s="20">
        <v>1</v>
      </c>
      <c r="E8" s="20">
        <v>0</v>
      </c>
      <c r="F8" s="20">
        <v>0</v>
      </c>
      <c r="G8" s="20">
        <v>1</v>
      </c>
      <c r="H8" s="20">
        <v>0</v>
      </c>
      <c r="I8" s="20">
        <v>1</v>
      </c>
      <c r="J8" s="20">
        <v>1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20</v>
      </c>
      <c r="B9" s="19" t="s">
        <v>21</v>
      </c>
      <c r="C9" s="20">
        <v>2</v>
      </c>
      <c r="D9" s="20">
        <v>5</v>
      </c>
      <c r="E9" s="20">
        <v>0</v>
      </c>
      <c r="F9" s="20">
        <v>0</v>
      </c>
      <c r="G9" s="20">
        <v>1</v>
      </c>
      <c r="H9" s="20">
        <v>4</v>
      </c>
      <c r="I9" s="20">
        <v>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435</v>
      </c>
      <c r="B10" s="19" t="s">
        <v>436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248</v>
      </c>
      <c r="B11" s="19" t="s">
        <v>249</v>
      </c>
      <c r="C11" s="20">
        <v>11</v>
      </c>
      <c r="D11" s="20">
        <v>5</v>
      </c>
      <c r="E11" s="20">
        <v>1</v>
      </c>
      <c r="F11" s="20">
        <v>0</v>
      </c>
      <c r="G11" s="20">
        <v>0</v>
      </c>
      <c r="H11" s="20">
        <v>0</v>
      </c>
      <c r="I11" s="20">
        <v>2</v>
      </c>
      <c r="J11" s="20">
        <v>2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522</v>
      </c>
      <c r="B12" s="19" t="s">
        <v>523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484</v>
      </c>
      <c r="B13" s="19" t="s">
        <v>485</v>
      </c>
      <c r="C13" s="20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329</v>
      </c>
      <c r="B14" s="19" t="s">
        <v>330</v>
      </c>
      <c r="C14" s="20">
        <v>1</v>
      </c>
      <c r="D14" s="20">
        <v>3</v>
      </c>
      <c r="E14" s="20">
        <v>0</v>
      </c>
      <c r="F14" s="20">
        <v>0</v>
      </c>
      <c r="G14" s="20">
        <v>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493</v>
      </c>
      <c r="B15" s="19" t="s">
        <v>494</v>
      </c>
      <c r="C15" s="20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382</v>
      </c>
      <c r="B16" s="19" t="s">
        <v>383</v>
      </c>
      <c r="C16" s="20">
        <v>33</v>
      </c>
      <c r="D16" s="20">
        <v>27</v>
      </c>
      <c r="E16" s="20">
        <v>25</v>
      </c>
      <c r="F16" s="20">
        <v>34</v>
      </c>
      <c r="G16" s="20">
        <v>13</v>
      </c>
      <c r="H16" s="20">
        <v>5</v>
      </c>
      <c r="I16" s="20">
        <v>19</v>
      </c>
      <c r="J16" s="20">
        <v>17</v>
      </c>
      <c r="K16" s="20">
        <v>19</v>
      </c>
      <c r="L16" s="20">
        <v>11</v>
      </c>
      <c r="M16" s="20">
        <v>5</v>
      </c>
      <c r="N16" s="20">
        <v>32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300</v>
      </c>
      <c r="B17" s="19" t="s">
        <v>301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0">
        <v>0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80</v>
      </c>
      <c r="B18" s="19" t="s">
        <v>81</v>
      </c>
      <c r="C18" s="20">
        <v>2</v>
      </c>
      <c r="D18" s="20">
        <v>0</v>
      </c>
      <c r="E18" s="20">
        <v>2</v>
      </c>
      <c r="F18" s="20">
        <v>1</v>
      </c>
      <c r="G18" s="20">
        <v>1</v>
      </c>
      <c r="H18" s="20">
        <v>0</v>
      </c>
      <c r="I18" s="20">
        <v>1</v>
      </c>
      <c r="J18" s="20">
        <v>1</v>
      </c>
      <c r="K18" s="20">
        <v>0</v>
      </c>
      <c r="L18" s="20">
        <v>0</v>
      </c>
      <c r="M18" s="20">
        <v>0</v>
      </c>
      <c r="N18" s="20">
        <v>1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254</v>
      </c>
      <c r="B19" s="19" t="s">
        <v>253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49</v>
      </c>
      <c r="B20" s="19" t="s">
        <v>50</v>
      </c>
      <c r="C20" s="20">
        <v>5</v>
      </c>
      <c r="D20" s="20">
        <v>4</v>
      </c>
      <c r="E20" s="20">
        <v>3</v>
      </c>
      <c r="F20" s="20">
        <v>1</v>
      </c>
      <c r="G20" s="20">
        <v>1</v>
      </c>
      <c r="H20" s="20">
        <v>3</v>
      </c>
      <c r="I20" s="20">
        <v>4</v>
      </c>
      <c r="J20" s="20">
        <v>0</v>
      </c>
      <c r="K20" s="20">
        <v>0</v>
      </c>
      <c r="L20" s="20">
        <v>0</v>
      </c>
      <c r="M20" s="20">
        <v>0</v>
      </c>
      <c r="N20" s="20">
        <v>9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38</v>
      </c>
      <c r="B21" s="19" t="s">
        <v>39</v>
      </c>
      <c r="C21" s="20">
        <v>48</v>
      </c>
      <c r="D21" s="20">
        <v>49</v>
      </c>
      <c r="E21" s="20">
        <v>49</v>
      </c>
      <c r="F21" s="20">
        <v>57</v>
      </c>
      <c r="G21" s="20">
        <v>50</v>
      </c>
      <c r="H21" s="20">
        <v>36</v>
      </c>
      <c r="I21" s="20">
        <v>42</v>
      </c>
      <c r="J21" s="20">
        <v>28</v>
      </c>
      <c r="K21" s="20">
        <v>30</v>
      </c>
      <c r="L21" s="20">
        <v>36</v>
      </c>
      <c r="M21" s="20">
        <v>44</v>
      </c>
      <c r="N21" s="20">
        <v>39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261</v>
      </c>
      <c r="B22" s="19" t="s">
        <v>262</v>
      </c>
      <c r="C22" s="20">
        <v>0</v>
      </c>
      <c r="D22" s="20">
        <v>0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3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476</v>
      </c>
      <c r="B23" s="19" t="s">
        <v>477</v>
      </c>
      <c r="C23" s="20">
        <v>0</v>
      </c>
      <c r="D23" s="20">
        <v>0</v>
      </c>
      <c r="E23" s="20">
        <v>6</v>
      </c>
      <c r="F23" s="20">
        <v>0</v>
      </c>
      <c r="G23" s="20">
        <v>4</v>
      </c>
      <c r="H23" s="20">
        <v>3</v>
      </c>
      <c r="I23" s="20">
        <v>0</v>
      </c>
      <c r="J23" s="20">
        <v>0</v>
      </c>
      <c r="K23" s="20">
        <v>1</v>
      </c>
      <c r="L23" s="20">
        <v>2</v>
      </c>
      <c r="M23" s="20">
        <v>1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380</v>
      </c>
      <c r="B24" s="19" t="s">
        <v>381</v>
      </c>
      <c r="C24" s="20">
        <v>0</v>
      </c>
      <c r="D24" s="20">
        <v>0</v>
      </c>
      <c r="E24" s="20">
        <v>0</v>
      </c>
      <c r="F24" s="20">
        <v>10</v>
      </c>
      <c r="G24" s="20">
        <v>5</v>
      </c>
      <c r="H24" s="20">
        <v>12</v>
      </c>
      <c r="I24" s="20">
        <v>4</v>
      </c>
      <c r="J24" s="20">
        <v>4</v>
      </c>
      <c r="K24" s="20">
        <v>2</v>
      </c>
      <c r="L24" s="20">
        <v>3</v>
      </c>
      <c r="M24" s="20">
        <v>3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501</v>
      </c>
      <c r="B25" s="19" t="s">
        <v>502</v>
      </c>
      <c r="C25" s="20">
        <v>0</v>
      </c>
      <c r="D25" s="20">
        <v>0</v>
      </c>
      <c r="E25" s="20">
        <v>1</v>
      </c>
      <c r="F25" s="20">
        <v>3</v>
      </c>
      <c r="G25" s="20">
        <v>4</v>
      </c>
      <c r="H25" s="20">
        <v>3</v>
      </c>
      <c r="I25" s="20">
        <v>4</v>
      </c>
      <c r="J25" s="20">
        <v>1</v>
      </c>
      <c r="K25" s="20">
        <v>0</v>
      </c>
      <c r="L25" s="20">
        <v>3</v>
      </c>
      <c r="M25" s="20">
        <v>4</v>
      </c>
      <c r="N25" s="20">
        <v>3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22</v>
      </c>
      <c r="B26" s="19" t="s">
        <v>21</v>
      </c>
      <c r="C26" s="20">
        <v>0</v>
      </c>
      <c r="D26" s="20">
        <v>0</v>
      </c>
      <c r="E26" s="20">
        <v>9</v>
      </c>
      <c r="F26" s="20">
        <v>6</v>
      </c>
      <c r="G26" s="20">
        <v>4</v>
      </c>
      <c r="H26" s="20">
        <v>9</v>
      </c>
      <c r="I26" s="20">
        <v>4</v>
      </c>
      <c r="J26" s="20">
        <v>0</v>
      </c>
      <c r="K26" s="20">
        <v>0</v>
      </c>
      <c r="L26" s="20">
        <v>3</v>
      </c>
      <c r="M26" s="20">
        <v>3</v>
      </c>
      <c r="N26" s="20">
        <v>2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127</v>
      </c>
      <c r="B27" s="19" t="s">
        <v>128</v>
      </c>
      <c r="C27" s="20">
        <v>0</v>
      </c>
      <c r="D27" s="20">
        <v>0</v>
      </c>
      <c r="E27" s="20">
        <v>5</v>
      </c>
      <c r="F27" s="20">
        <v>0</v>
      </c>
      <c r="G27" s="20">
        <v>0</v>
      </c>
      <c r="H27" s="20">
        <v>4</v>
      </c>
      <c r="I27" s="20">
        <v>0</v>
      </c>
      <c r="J27" s="20">
        <v>0</v>
      </c>
      <c r="K27" s="20">
        <v>1</v>
      </c>
      <c r="L27" s="20">
        <v>1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306</v>
      </c>
      <c r="B28" s="19" t="s">
        <v>307</v>
      </c>
      <c r="C28" s="20">
        <v>0</v>
      </c>
      <c r="D28" s="20">
        <v>0</v>
      </c>
      <c r="E28" s="20">
        <v>3</v>
      </c>
      <c r="F28" s="20">
        <v>23</v>
      </c>
      <c r="G28" s="20">
        <v>0</v>
      </c>
      <c r="H28" s="20">
        <v>1</v>
      </c>
      <c r="I28" s="20">
        <v>3</v>
      </c>
      <c r="J28" s="20">
        <v>2</v>
      </c>
      <c r="K28" s="20">
        <v>0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391</v>
      </c>
      <c r="B29" s="19" t="s">
        <v>392</v>
      </c>
      <c r="C29" s="20">
        <v>0</v>
      </c>
      <c r="D29" s="20">
        <v>0</v>
      </c>
      <c r="E29" s="20">
        <v>20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374</v>
      </c>
      <c r="B30" s="19" t="s">
        <v>375</v>
      </c>
      <c r="C30" s="20">
        <v>0</v>
      </c>
      <c r="D30" s="20">
        <v>0</v>
      </c>
      <c r="E30" s="20">
        <v>2</v>
      </c>
      <c r="F30" s="20">
        <v>4</v>
      </c>
      <c r="G30" s="20">
        <v>3</v>
      </c>
      <c r="H30" s="20">
        <v>5</v>
      </c>
      <c r="I30" s="20">
        <v>3</v>
      </c>
      <c r="J30" s="20">
        <v>1</v>
      </c>
      <c r="K30" s="20">
        <v>1</v>
      </c>
      <c r="L30" s="20">
        <v>0</v>
      </c>
      <c r="M30" s="20">
        <v>3</v>
      </c>
      <c r="N30" s="20">
        <v>1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213</v>
      </c>
      <c r="B31" s="19" t="s">
        <v>214</v>
      </c>
      <c r="C31" s="20">
        <v>0</v>
      </c>
      <c r="D31" s="20">
        <v>0</v>
      </c>
      <c r="E31" s="20">
        <v>0</v>
      </c>
      <c r="F31" s="20">
        <v>1</v>
      </c>
      <c r="G31" s="20">
        <v>4</v>
      </c>
      <c r="H31" s="20">
        <v>2</v>
      </c>
      <c r="I31" s="20">
        <v>3</v>
      </c>
      <c r="J31" s="20">
        <v>0</v>
      </c>
      <c r="K31" s="20">
        <v>2</v>
      </c>
      <c r="L31" s="20">
        <v>4</v>
      </c>
      <c r="M31" s="20">
        <v>0</v>
      </c>
      <c r="N31" s="20">
        <v>1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221</v>
      </c>
      <c r="B32" s="19" t="s">
        <v>222</v>
      </c>
      <c r="C32" s="20">
        <v>0</v>
      </c>
      <c r="D32" s="20">
        <v>0</v>
      </c>
      <c r="E32" s="20">
        <v>2</v>
      </c>
      <c r="F32" s="20">
        <v>3</v>
      </c>
      <c r="G32" s="20">
        <v>0</v>
      </c>
      <c r="H32" s="20">
        <v>2</v>
      </c>
      <c r="I32" s="20">
        <v>1</v>
      </c>
      <c r="J32" s="20">
        <v>0</v>
      </c>
      <c r="K32" s="20">
        <v>1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486</v>
      </c>
      <c r="B33" s="19" t="s">
        <v>487</v>
      </c>
      <c r="C33" s="20">
        <v>0</v>
      </c>
      <c r="D33" s="20">
        <v>0</v>
      </c>
      <c r="E33" s="20">
        <v>23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160</v>
      </c>
      <c r="B34" s="19" t="s">
        <v>161</v>
      </c>
      <c r="C34" s="20">
        <v>0</v>
      </c>
      <c r="D34" s="20">
        <v>0</v>
      </c>
      <c r="E34" s="20">
        <v>2</v>
      </c>
      <c r="F34" s="20">
        <v>2</v>
      </c>
      <c r="G34" s="20">
        <v>0</v>
      </c>
      <c r="H34" s="20">
        <v>2</v>
      </c>
      <c r="I34" s="20">
        <v>0</v>
      </c>
      <c r="J34" s="20">
        <v>0</v>
      </c>
      <c r="K34" s="20">
        <v>0</v>
      </c>
      <c r="L34" s="20">
        <v>1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302</v>
      </c>
      <c r="B35" s="19" t="s">
        <v>303</v>
      </c>
      <c r="C35" s="20">
        <v>0</v>
      </c>
      <c r="D35" s="20">
        <v>0</v>
      </c>
      <c r="E35" s="20">
        <v>21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10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116</v>
      </c>
      <c r="B36" s="19" t="s">
        <v>115</v>
      </c>
      <c r="C36" s="20">
        <v>0</v>
      </c>
      <c r="D36" s="20">
        <v>0</v>
      </c>
      <c r="E36" s="20">
        <v>0</v>
      </c>
      <c r="F36" s="20">
        <v>1</v>
      </c>
      <c r="G36" s="20">
        <v>15</v>
      </c>
      <c r="H36" s="20">
        <v>0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482</v>
      </c>
      <c r="B37" s="19" t="s">
        <v>483</v>
      </c>
      <c r="C37" s="20">
        <v>0</v>
      </c>
      <c r="D37" s="20">
        <v>0</v>
      </c>
      <c r="E37" s="20">
        <v>3</v>
      </c>
      <c r="F37" s="20">
        <v>3</v>
      </c>
      <c r="G37" s="20">
        <v>3</v>
      </c>
      <c r="H37" s="20">
        <v>1</v>
      </c>
      <c r="I37" s="20">
        <v>1</v>
      </c>
      <c r="J37" s="20">
        <v>0</v>
      </c>
      <c r="K37" s="20">
        <v>0</v>
      </c>
      <c r="L37" s="20">
        <v>2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34</v>
      </c>
      <c r="B38" s="19" t="s">
        <v>35</v>
      </c>
      <c r="C38" s="20">
        <v>46</v>
      </c>
      <c r="D38" s="20">
        <v>0</v>
      </c>
      <c r="E38" s="20">
        <v>147</v>
      </c>
      <c r="F38" s="20">
        <v>131</v>
      </c>
      <c r="G38" s="20">
        <v>98</v>
      </c>
      <c r="H38" s="20">
        <v>76</v>
      </c>
      <c r="I38" s="20">
        <v>82</v>
      </c>
      <c r="J38" s="20">
        <v>76</v>
      </c>
      <c r="K38" s="20">
        <v>74</v>
      </c>
      <c r="L38" s="20">
        <v>83</v>
      </c>
      <c r="M38" s="20">
        <v>63</v>
      </c>
      <c r="N38" s="20">
        <v>60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188</v>
      </c>
      <c r="B39" s="19" t="s">
        <v>189</v>
      </c>
      <c r="C39" s="20">
        <v>4</v>
      </c>
      <c r="D39" s="20">
        <v>5</v>
      </c>
      <c r="E39" s="20">
        <v>2</v>
      </c>
      <c r="F39" s="20">
        <v>6</v>
      </c>
      <c r="G39" s="20">
        <v>3</v>
      </c>
      <c r="H39" s="20">
        <v>2</v>
      </c>
      <c r="I39" s="20">
        <v>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51</v>
      </c>
      <c r="B40" s="19" t="s">
        <v>52</v>
      </c>
      <c r="C40" s="20">
        <v>8</v>
      </c>
      <c r="D40" s="20">
        <v>4</v>
      </c>
      <c r="E40" s="20">
        <v>1</v>
      </c>
      <c r="F40" s="20">
        <v>1</v>
      </c>
      <c r="G40" s="20">
        <v>3</v>
      </c>
      <c r="H40" s="20">
        <v>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478</v>
      </c>
      <c r="B41" s="19" t="s">
        <v>479</v>
      </c>
      <c r="C41" s="20">
        <v>6</v>
      </c>
      <c r="D41" s="20">
        <v>3</v>
      </c>
      <c r="E41" s="20">
        <v>0</v>
      </c>
      <c r="F41" s="20">
        <v>0</v>
      </c>
      <c r="G41" s="20">
        <v>0</v>
      </c>
      <c r="H41" s="20">
        <v>1</v>
      </c>
      <c r="I41" s="20">
        <v>1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441</v>
      </c>
      <c r="B42" s="19" t="s">
        <v>442</v>
      </c>
      <c r="C42" s="20">
        <v>15</v>
      </c>
      <c r="D42" s="20">
        <v>14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231</v>
      </c>
      <c r="B43" s="19" t="s">
        <v>232</v>
      </c>
      <c r="C43" s="20">
        <v>15</v>
      </c>
      <c r="D43" s="20">
        <v>6</v>
      </c>
      <c r="E43" s="20">
        <v>8</v>
      </c>
      <c r="F43" s="20">
        <v>4</v>
      </c>
      <c r="G43" s="20">
        <v>2</v>
      </c>
      <c r="H43" s="20">
        <v>1</v>
      </c>
      <c r="I43" s="20">
        <v>1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395</v>
      </c>
      <c r="B44" s="19" t="s">
        <v>396</v>
      </c>
      <c r="C44" s="20">
        <v>2</v>
      </c>
      <c r="D44" s="20">
        <v>1</v>
      </c>
      <c r="E44" s="20">
        <v>0</v>
      </c>
      <c r="F44" s="20">
        <v>0</v>
      </c>
      <c r="G44" s="20">
        <v>1</v>
      </c>
      <c r="H44" s="20">
        <v>2</v>
      </c>
      <c r="I44" s="20">
        <v>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84</v>
      </c>
      <c r="B45" s="19" t="s">
        <v>85</v>
      </c>
      <c r="C45" s="20">
        <v>0</v>
      </c>
      <c r="D45" s="20">
        <v>0</v>
      </c>
      <c r="E45" s="20">
        <v>1</v>
      </c>
      <c r="F45" s="20">
        <v>0</v>
      </c>
      <c r="G45" s="20">
        <v>2</v>
      </c>
      <c r="H45" s="20">
        <v>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359</v>
      </c>
      <c r="B46" s="19" t="s">
        <v>360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119</v>
      </c>
      <c r="B47" s="19" t="s">
        <v>120</v>
      </c>
      <c r="C47" s="20">
        <v>12</v>
      </c>
      <c r="D47" s="20">
        <v>3</v>
      </c>
      <c r="E47" s="20">
        <v>4</v>
      </c>
      <c r="F47" s="20">
        <v>11</v>
      </c>
      <c r="G47" s="20">
        <v>3</v>
      </c>
      <c r="H47" s="20">
        <v>4</v>
      </c>
      <c r="I47" s="20">
        <v>3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227</v>
      </c>
      <c r="B48" s="19" t="s">
        <v>228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4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353</v>
      </c>
      <c r="B49" s="19" t="s">
        <v>354</v>
      </c>
      <c r="C49" s="20">
        <v>7</v>
      </c>
      <c r="D49" s="20">
        <v>4</v>
      </c>
      <c r="E49" s="20">
        <v>6</v>
      </c>
      <c r="F49" s="20">
        <v>4</v>
      </c>
      <c r="G49" s="20">
        <v>2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135</v>
      </c>
      <c r="B50" s="19" t="s">
        <v>136</v>
      </c>
      <c r="C50" s="20">
        <v>1</v>
      </c>
      <c r="D50" s="20">
        <v>4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70</v>
      </c>
      <c r="B51" s="19" t="s">
        <v>71</v>
      </c>
      <c r="C51" s="20">
        <v>0</v>
      </c>
      <c r="D51" s="20">
        <v>0</v>
      </c>
      <c r="E51" s="20">
        <v>0</v>
      </c>
      <c r="F51" s="20">
        <v>0</v>
      </c>
      <c r="G51" s="20">
        <v>1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209</v>
      </c>
      <c r="B52" s="19" t="s">
        <v>210</v>
      </c>
      <c r="C52" s="20">
        <v>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133</v>
      </c>
      <c r="B53" s="19" t="s">
        <v>134</v>
      </c>
      <c r="C53" s="20">
        <v>0</v>
      </c>
      <c r="D53" s="20">
        <v>1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141</v>
      </c>
      <c r="B54" s="19" t="s">
        <v>142</v>
      </c>
      <c r="C54" s="20">
        <v>4</v>
      </c>
      <c r="D54" s="20">
        <v>3</v>
      </c>
      <c r="E54" s="20">
        <v>3</v>
      </c>
      <c r="F54" s="20">
        <v>4</v>
      </c>
      <c r="G54" s="20">
        <v>2</v>
      </c>
      <c r="H54" s="20">
        <v>3</v>
      </c>
      <c r="I54" s="20">
        <v>1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233</v>
      </c>
      <c r="B55" s="19" t="s">
        <v>234</v>
      </c>
      <c r="C55" s="20">
        <v>9</v>
      </c>
      <c r="D55" s="20">
        <v>6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61</v>
      </c>
      <c r="B56" s="19" t="s">
        <v>62</v>
      </c>
      <c r="C56" s="20">
        <v>11</v>
      </c>
      <c r="D56" s="20">
        <v>26</v>
      </c>
      <c r="E56" s="20">
        <v>2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516</v>
      </c>
      <c r="B57" s="19" t="s">
        <v>517</v>
      </c>
      <c r="C57" s="20">
        <v>0</v>
      </c>
      <c r="D57" s="20">
        <v>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121</v>
      </c>
      <c r="B58" s="19" t="s">
        <v>122</v>
      </c>
      <c r="C58" s="20">
        <v>6</v>
      </c>
      <c r="D58" s="20">
        <v>6</v>
      </c>
      <c r="E58" s="20">
        <v>4</v>
      </c>
      <c r="F58" s="20">
        <v>4</v>
      </c>
      <c r="G58" s="20">
        <v>2</v>
      </c>
      <c r="H58" s="20">
        <v>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164</v>
      </c>
      <c r="B59" s="19" t="s">
        <v>165</v>
      </c>
      <c r="C59" s="20">
        <v>4</v>
      </c>
      <c r="D59" s="20">
        <v>1</v>
      </c>
      <c r="E59" s="20">
        <v>2</v>
      </c>
      <c r="F59" s="20">
        <v>1</v>
      </c>
      <c r="G59" s="20">
        <v>0</v>
      </c>
      <c r="H59" s="20">
        <v>0</v>
      </c>
      <c r="I59" s="20">
        <v>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90</v>
      </c>
      <c r="B60" s="19" t="s">
        <v>91</v>
      </c>
      <c r="C60" s="20">
        <v>8</v>
      </c>
      <c r="D60" s="20">
        <v>3</v>
      </c>
      <c r="E60" s="20">
        <v>1</v>
      </c>
      <c r="F60" s="20">
        <v>2</v>
      </c>
      <c r="G60" s="20">
        <v>1</v>
      </c>
      <c r="H60" s="20">
        <v>3</v>
      </c>
      <c r="I60" s="20">
        <v>2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66</v>
      </c>
      <c r="B61" s="19" t="s">
        <v>67</v>
      </c>
      <c r="C61" s="20">
        <v>41</v>
      </c>
      <c r="D61" s="20">
        <v>36</v>
      </c>
      <c r="E61" s="20">
        <v>24</v>
      </c>
      <c r="F61" s="20">
        <v>46</v>
      </c>
      <c r="G61" s="20">
        <v>42</v>
      </c>
      <c r="H61" s="20">
        <v>54</v>
      </c>
      <c r="I61" s="20">
        <v>33</v>
      </c>
      <c r="J61" s="20">
        <v>63</v>
      </c>
      <c r="K61" s="20">
        <v>40</v>
      </c>
      <c r="L61" s="20">
        <v>58</v>
      </c>
      <c r="M61" s="20">
        <v>17</v>
      </c>
      <c r="N61" s="20">
        <v>16</v>
      </c>
      <c r="O61" s="20">
        <v>14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100</v>
      </c>
      <c r="B62" s="19" t="s">
        <v>101</v>
      </c>
      <c r="C62" s="20">
        <v>0</v>
      </c>
      <c r="D62" s="20">
        <v>0</v>
      </c>
      <c r="E62" s="20">
        <v>6</v>
      </c>
      <c r="F62" s="20">
        <v>1</v>
      </c>
      <c r="G62" s="20">
        <v>4</v>
      </c>
      <c r="H62" s="20">
        <v>1</v>
      </c>
      <c r="I62" s="20">
        <v>1</v>
      </c>
      <c r="J62" s="20">
        <v>1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112</v>
      </c>
      <c r="B63" s="19" t="s">
        <v>113</v>
      </c>
      <c r="C63" s="20">
        <v>0</v>
      </c>
      <c r="D63" s="20">
        <v>2</v>
      </c>
      <c r="E63" s="20">
        <v>2</v>
      </c>
      <c r="F63" s="20">
        <v>4</v>
      </c>
      <c r="G63" s="20">
        <v>0</v>
      </c>
      <c r="H63" s="20">
        <v>1</v>
      </c>
      <c r="I63" s="20">
        <v>1</v>
      </c>
      <c r="J63" s="20">
        <v>4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131</v>
      </c>
      <c r="B64" s="19" t="s">
        <v>132</v>
      </c>
      <c r="C64" s="20">
        <v>0</v>
      </c>
      <c r="D64" s="20">
        <v>2</v>
      </c>
      <c r="E64" s="20">
        <v>2</v>
      </c>
      <c r="F64" s="20">
        <v>4</v>
      </c>
      <c r="G64" s="20">
        <v>2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29</v>
      </c>
      <c r="B65" s="19" t="s">
        <v>30</v>
      </c>
      <c r="C65" s="20">
        <v>0</v>
      </c>
      <c r="D65" s="20">
        <v>0</v>
      </c>
      <c r="E65" s="20">
        <v>0</v>
      </c>
      <c r="F65" s="20">
        <v>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549</v>
      </c>
      <c r="B66" s="19" t="s">
        <v>550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1</v>
      </c>
      <c r="K66" s="20">
        <v>0</v>
      </c>
      <c r="L66" s="20">
        <v>1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63</v>
      </c>
      <c r="B67" s="19" t="s">
        <v>62</v>
      </c>
      <c r="C67" s="20">
        <v>0</v>
      </c>
      <c r="D67" s="20">
        <v>1</v>
      </c>
      <c r="E67" s="20">
        <v>4</v>
      </c>
      <c r="F67" s="20">
        <v>0</v>
      </c>
      <c r="G67" s="20">
        <v>2</v>
      </c>
      <c r="H67" s="20">
        <v>1</v>
      </c>
      <c r="I67" s="20">
        <v>0</v>
      </c>
      <c r="J67" s="20">
        <v>0</v>
      </c>
      <c r="K67" s="20">
        <v>0</v>
      </c>
      <c r="L67" s="20">
        <v>1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464</v>
      </c>
      <c r="B68" s="19" t="s">
        <v>465</v>
      </c>
      <c r="C68" s="20">
        <v>0</v>
      </c>
      <c r="D68" s="20">
        <v>0</v>
      </c>
      <c r="E68" s="20">
        <v>1</v>
      </c>
      <c r="F68" s="20">
        <v>0</v>
      </c>
      <c r="G68" s="20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290</v>
      </c>
      <c r="B69" s="19" t="s">
        <v>291</v>
      </c>
      <c r="C69" s="20">
        <v>1</v>
      </c>
      <c r="D69" s="20">
        <v>9</v>
      </c>
      <c r="E69" s="20">
        <v>3</v>
      </c>
      <c r="F69" s="20">
        <v>5</v>
      </c>
      <c r="G69" s="20">
        <v>4</v>
      </c>
      <c r="H69" s="20">
        <v>12</v>
      </c>
      <c r="I69" s="20">
        <v>3</v>
      </c>
      <c r="J69" s="20">
        <v>2</v>
      </c>
      <c r="K69" s="20">
        <v>7</v>
      </c>
      <c r="L69" s="20">
        <v>3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288</v>
      </c>
      <c r="B70" s="19" t="s">
        <v>289</v>
      </c>
      <c r="C70" s="20">
        <v>0</v>
      </c>
      <c r="D70" s="20">
        <v>1</v>
      </c>
      <c r="E70" s="20">
        <v>3</v>
      </c>
      <c r="F70" s="20">
        <v>1</v>
      </c>
      <c r="G70" s="20">
        <v>0</v>
      </c>
      <c r="H70" s="20">
        <v>2</v>
      </c>
      <c r="I70" s="20">
        <v>0</v>
      </c>
      <c r="J70" s="20">
        <v>1</v>
      </c>
      <c r="K70" s="20">
        <v>2</v>
      </c>
      <c r="L70" s="20">
        <v>2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499</v>
      </c>
      <c r="B71" s="19" t="s">
        <v>500</v>
      </c>
      <c r="C71" s="20">
        <v>0</v>
      </c>
      <c r="D71" s="20">
        <v>3</v>
      </c>
      <c r="E71" s="20">
        <v>2</v>
      </c>
      <c r="F71" s="20">
        <v>1</v>
      </c>
      <c r="G71" s="20">
        <v>2</v>
      </c>
      <c r="H71" s="20">
        <v>2</v>
      </c>
      <c r="I71" s="20">
        <v>2</v>
      </c>
      <c r="J71" s="20">
        <v>1</v>
      </c>
      <c r="K71" s="20">
        <v>0</v>
      </c>
      <c r="L71" s="20">
        <v>2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76</v>
      </c>
      <c r="B72" s="19" t="s">
        <v>77</v>
      </c>
      <c r="C72" s="20">
        <v>0</v>
      </c>
      <c r="D72" s="20">
        <v>1</v>
      </c>
      <c r="E72" s="20">
        <v>0</v>
      </c>
      <c r="F72" s="20">
        <v>0</v>
      </c>
      <c r="G72" s="20">
        <v>1</v>
      </c>
      <c r="H72" s="20">
        <v>8</v>
      </c>
      <c r="I72" s="20">
        <v>6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541</v>
      </c>
      <c r="B73" s="19" t="s">
        <v>542</v>
      </c>
      <c r="C73" s="20">
        <v>3</v>
      </c>
      <c r="D73" s="20">
        <v>7</v>
      </c>
      <c r="E73" s="20">
        <v>7</v>
      </c>
      <c r="F73" s="20">
        <v>9</v>
      </c>
      <c r="G73" s="20">
        <v>6</v>
      </c>
      <c r="H73" s="20">
        <v>5</v>
      </c>
      <c r="I73" s="20">
        <v>2</v>
      </c>
      <c r="J73" s="20">
        <v>0</v>
      </c>
      <c r="K73" s="20">
        <v>2</v>
      </c>
      <c r="L73" s="20">
        <v>1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176</v>
      </c>
      <c r="B74" s="19" t="s">
        <v>177</v>
      </c>
      <c r="C74" s="20">
        <v>0</v>
      </c>
      <c r="D74" s="20">
        <v>0</v>
      </c>
      <c r="E74" s="20">
        <v>0</v>
      </c>
      <c r="F74" s="20">
        <v>0</v>
      </c>
      <c r="G74" s="20">
        <v>1</v>
      </c>
      <c r="H74" s="20">
        <v>0</v>
      </c>
      <c r="I74" s="20">
        <v>0</v>
      </c>
      <c r="J74" s="20">
        <v>1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18</v>
      </c>
      <c r="B75" s="19" t="s">
        <v>19</v>
      </c>
      <c r="C75" s="20">
        <v>1</v>
      </c>
      <c r="D75" s="20">
        <v>1</v>
      </c>
      <c r="E75" s="20">
        <v>3</v>
      </c>
      <c r="F75" s="20">
        <v>1</v>
      </c>
      <c r="G75" s="20">
        <v>0</v>
      </c>
      <c r="H75" s="20">
        <v>2</v>
      </c>
      <c r="I75" s="20">
        <v>2</v>
      </c>
      <c r="J75" s="20">
        <v>2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98</v>
      </c>
      <c r="B76" s="19" t="s">
        <v>99</v>
      </c>
      <c r="C76" s="20">
        <v>7</v>
      </c>
      <c r="D76" s="20">
        <v>10</v>
      </c>
      <c r="E76" s="20">
        <v>0</v>
      </c>
      <c r="F76" s="20">
        <v>0</v>
      </c>
      <c r="G76" s="20">
        <v>1</v>
      </c>
      <c r="H76" s="20">
        <v>0</v>
      </c>
      <c r="I76" s="20">
        <v>0</v>
      </c>
      <c r="J76" s="20">
        <v>1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269</v>
      </c>
      <c r="B77" s="19" t="s">
        <v>270</v>
      </c>
      <c r="C77" s="20">
        <v>0</v>
      </c>
      <c r="D77" s="20">
        <v>1</v>
      </c>
      <c r="E77" s="20">
        <v>0</v>
      </c>
      <c r="F77" s="20">
        <v>0</v>
      </c>
      <c r="G77" s="20">
        <v>1</v>
      </c>
      <c r="H77" s="20">
        <v>1</v>
      </c>
      <c r="I77" s="20">
        <v>1</v>
      </c>
      <c r="J77" s="20">
        <v>0</v>
      </c>
      <c r="K77" s="20">
        <v>0</v>
      </c>
      <c r="L77" s="20">
        <v>1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449</v>
      </c>
      <c r="B78" s="19" t="s">
        <v>450</v>
      </c>
      <c r="C78" s="20">
        <v>1</v>
      </c>
      <c r="D78" s="20">
        <v>4</v>
      </c>
      <c r="E78" s="20">
        <v>3</v>
      </c>
      <c r="F78" s="20">
        <v>2</v>
      </c>
      <c r="G78" s="20">
        <v>1</v>
      </c>
      <c r="H78" s="20">
        <v>0</v>
      </c>
      <c r="I78" s="20">
        <v>0</v>
      </c>
      <c r="J78" s="20">
        <v>1</v>
      </c>
      <c r="K78" s="20">
        <v>0</v>
      </c>
      <c r="L78" s="20">
        <v>1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229</v>
      </c>
      <c r="B79" s="19" t="s">
        <v>230</v>
      </c>
      <c r="C79" s="20">
        <v>0</v>
      </c>
      <c r="D79" s="20">
        <v>1</v>
      </c>
      <c r="E79" s="20">
        <v>0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14</v>
      </c>
      <c r="B80" s="19" t="s">
        <v>15</v>
      </c>
      <c r="C80" s="20">
        <v>0</v>
      </c>
      <c r="D80" s="20">
        <v>1</v>
      </c>
      <c r="E80" s="20">
        <v>0</v>
      </c>
      <c r="F80" s="20">
        <v>1</v>
      </c>
      <c r="G80" s="20">
        <v>1</v>
      </c>
      <c r="H80" s="20">
        <v>0</v>
      </c>
      <c r="I80" s="20">
        <v>1</v>
      </c>
      <c r="J80" s="20">
        <v>1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172</v>
      </c>
      <c r="B81" s="19" t="s">
        <v>173</v>
      </c>
      <c r="C81" s="20">
        <v>0</v>
      </c>
      <c r="D81" s="20">
        <v>2</v>
      </c>
      <c r="E81" s="20">
        <v>4</v>
      </c>
      <c r="F81" s="20">
        <v>1</v>
      </c>
      <c r="G81" s="20">
        <v>0</v>
      </c>
      <c r="H81" s="20">
        <v>0</v>
      </c>
      <c r="I81" s="20">
        <v>1</v>
      </c>
      <c r="J81" s="20">
        <v>1</v>
      </c>
      <c r="K81" s="20">
        <v>1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244</v>
      </c>
      <c r="B82" s="19" t="s">
        <v>245</v>
      </c>
      <c r="C82" s="20">
        <v>1</v>
      </c>
      <c r="D82" s="20">
        <v>3</v>
      </c>
      <c r="E82" s="20">
        <v>0</v>
      </c>
      <c r="F82" s="20">
        <v>1</v>
      </c>
      <c r="G82" s="20">
        <v>1</v>
      </c>
      <c r="H82" s="20">
        <v>0</v>
      </c>
      <c r="I82" s="20">
        <v>1</v>
      </c>
      <c r="J82" s="20">
        <v>1</v>
      </c>
      <c r="K82" s="20">
        <v>0</v>
      </c>
      <c r="L82" s="20">
        <v>2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178</v>
      </c>
      <c r="B83" s="19" t="s">
        <v>653</v>
      </c>
      <c r="C83" s="20">
        <v>1</v>
      </c>
      <c r="D83" s="20">
        <v>0</v>
      </c>
      <c r="E83" s="20">
        <v>3</v>
      </c>
      <c r="F83" s="20">
        <v>3</v>
      </c>
      <c r="G83" s="20">
        <v>1</v>
      </c>
      <c r="H83" s="20">
        <v>0</v>
      </c>
      <c r="I83" s="20">
        <v>2</v>
      </c>
      <c r="J83" s="20">
        <v>1</v>
      </c>
      <c r="K83" s="20">
        <v>2</v>
      </c>
      <c r="L83" s="20">
        <v>1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349</v>
      </c>
      <c r="B84" s="19" t="s">
        <v>350</v>
      </c>
      <c r="C84" s="20">
        <v>26</v>
      </c>
      <c r="D84" s="20">
        <v>19</v>
      </c>
      <c r="E84" s="20">
        <v>13</v>
      </c>
      <c r="F84" s="20">
        <v>27</v>
      </c>
      <c r="G84" s="20">
        <v>28</v>
      </c>
      <c r="H84" s="20">
        <v>15</v>
      </c>
      <c r="I84" s="20">
        <v>20</v>
      </c>
      <c r="J84" s="20">
        <v>17</v>
      </c>
      <c r="K84" s="20">
        <v>42</v>
      </c>
      <c r="L84" s="20">
        <v>180</v>
      </c>
      <c r="M84" s="20">
        <v>119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219</v>
      </c>
      <c r="B85" s="19" t="s">
        <v>220</v>
      </c>
      <c r="C85" s="20">
        <v>4</v>
      </c>
      <c r="D85" s="20">
        <v>1</v>
      </c>
      <c r="E85" s="20">
        <v>2</v>
      </c>
      <c r="F85" s="20">
        <v>3</v>
      </c>
      <c r="G85" s="20">
        <v>1</v>
      </c>
      <c r="H85" s="20">
        <v>2</v>
      </c>
      <c r="I85" s="20">
        <v>2</v>
      </c>
      <c r="J85" s="20">
        <v>4</v>
      </c>
      <c r="K85" s="20">
        <v>1</v>
      </c>
      <c r="L85" s="20">
        <v>2</v>
      </c>
      <c r="M85" s="20">
        <v>1</v>
      </c>
      <c r="N85" s="20">
        <v>1</v>
      </c>
      <c r="O85" s="20">
        <v>1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518</v>
      </c>
      <c r="B86" s="19" t="s">
        <v>519</v>
      </c>
      <c r="C86" s="20">
        <v>3</v>
      </c>
      <c r="D86" s="20">
        <v>4</v>
      </c>
      <c r="E86" s="20">
        <v>3</v>
      </c>
      <c r="F86" s="20">
        <v>4</v>
      </c>
      <c r="G86" s="20">
        <v>4</v>
      </c>
      <c r="H86" s="20">
        <v>2</v>
      </c>
      <c r="I86" s="20">
        <v>3</v>
      </c>
      <c r="J86" s="20">
        <v>2</v>
      </c>
      <c r="K86" s="20">
        <v>2</v>
      </c>
      <c r="L86" s="20">
        <v>3</v>
      </c>
      <c r="M86" s="20">
        <v>1</v>
      </c>
      <c r="N86" s="20">
        <v>1</v>
      </c>
      <c r="O86" s="20">
        <v>1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286</v>
      </c>
      <c r="B87" s="19" t="s">
        <v>287</v>
      </c>
      <c r="C87" s="20">
        <v>2</v>
      </c>
      <c r="D87" s="20">
        <v>3</v>
      </c>
      <c r="E87" s="20">
        <v>2</v>
      </c>
      <c r="F87" s="20">
        <v>1</v>
      </c>
      <c r="G87" s="20">
        <v>4</v>
      </c>
      <c r="H87" s="20">
        <v>2</v>
      </c>
      <c r="I87" s="20">
        <v>1</v>
      </c>
      <c r="J87" s="20">
        <v>2</v>
      </c>
      <c r="K87" s="20">
        <v>2</v>
      </c>
      <c r="L87" s="20">
        <v>2</v>
      </c>
      <c r="M87" s="20">
        <v>0</v>
      </c>
      <c r="N87" s="20">
        <v>0</v>
      </c>
      <c r="O87" s="20">
        <v>1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378</v>
      </c>
      <c r="B88" s="19" t="s">
        <v>379</v>
      </c>
      <c r="C88" s="20">
        <v>0</v>
      </c>
      <c r="D88" s="20">
        <v>0</v>
      </c>
      <c r="E88" s="20">
        <v>2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194</v>
      </c>
      <c r="B89" s="19" t="s">
        <v>195</v>
      </c>
      <c r="C89" s="20">
        <v>2</v>
      </c>
      <c r="D89" s="20">
        <v>1</v>
      </c>
      <c r="E89" s="20">
        <v>3</v>
      </c>
      <c r="F89" s="20">
        <v>7</v>
      </c>
      <c r="G89" s="20">
        <v>3</v>
      </c>
      <c r="H89" s="20">
        <v>5</v>
      </c>
      <c r="I89" s="20">
        <v>5</v>
      </c>
      <c r="J89" s="20">
        <v>1</v>
      </c>
      <c r="K89" s="20">
        <v>3</v>
      </c>
      <c r="L89" s="20">
        <v>2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323</v>
      </c>
      <c r="B90" s="19" t="s">
        <v>324</v>
      </c>
      <c r="C90" s="20">
        <v>1</v>
      </c>
      <c r="D90" s="20">
        <v>3</v>
      </c>
      <c r="E90" s="20">
        <v>6</v>
      </c>
      <c r="F90" s="20">
        <v>0</v>
      </c>
      <c r="G90" s="20">
        <v>2</v>
      </c>
      <c r="H90" s="20">
        <v>2</v>
      </c>
      <c r="I90" s="20">
        <v>0</v>
      </c>
      <c r="J90" s="20">
        <v>2</v>
      </c>
      <c r="K90" s="20">
        <v>0</v>
      </c>
      <c r="L90" s="20">
        <v>0</v>
      </c>
      <c r="M90" s="20">
        <v>2</v>
      </c>
      <c r="N90" s="20">
        <v>2</v>
      </c>
      <c r="O90" s="20">
        <v>1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31</v>
      </c>
      <c r="B91" s="19" t="s">
        <v>32</v>
      </c>
      <c r="C91" s="20">
        <v>6</v>
      </c>
      <c r="D91" s="20">
        <v>6</v>
      </c>
      <c r="E91" s="20">
        <v>2</v>
      </c>
      <c r="F91" s="20">
        <v>1</v>
      </c>
      <c r="G91" s="20">
        <v>4</v>
      </c>
      <c r="H91" s="20">
        <v>0</v>
      </c>
      <c r="I91" s="20">
        <v>0</v>
      </c>
      <c r="J91" s="20">
        <v>0</v>
      </c>
      <c r="K91" s="20">
        <v>2</v>
      </c>
      <c r="L91" s="20">
        <v>0</v>
      </c>
      <c r="M91" s="20">
        <v>1</v>
      </c>
      <c r="N91" s="20">
        <v>1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281</v>
      </c>
      <c r="B92" s="19" t="s">
        <v>282</v>
      </c>
      <c r="C92" s="20">
        <v>48</v>
      </c>
      <c r="D92" s="20">
        <v>24</v>
      </c>
      <c r="E92" s="20">
        <v>3</v>
      </c>
      <c r="F92" s="20">
        <v>13</v>
      </c>
      <c r="G92" s="20">
        <v>24</v>
      </c>
      <c r="H92" s="20">
        <v>14</v>
      </c>
      <c r="I92" s="20">
        <v>35</v>
      </c>
      <c r="J92" s="20">
        <v>21</v>
      </c>
      <c r="K92" s="20">
        <v>13</v>
      </c>
      <c r="L92" s="20">
        <v>3</v>
      </c>
      <c r="M92" s="20">
        <v>11</v>
      </c>
      <c r="N92" s="20">
        <v>12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53</v>
      </c>
      <c r="B93" s="19" t="s">
        <v>54</v>
      </c>
      <c r="C93" s="20">
        <v>0</v>
      </c>
      <c r="D93" s="20">
        <v>0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23</v>
      </c>
      <c r="B94" s="19" t="s">
        <v>24</v>
      </c>
      <c r="C94" s="20">
        <v>0</v>
      </c>
      <c r="D94" s="20">
        <v>1</v>
      </c>
      <c r="E94" s="20">
        <v>3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474</v>
      </c>
      <c r="B95" s="19" t="s">
        <v>475</v>
      </c>
      <c r="C95" s="20">
        <v>0</v>
      </c>
      <c r="D95" s="20">
        <v>1</v>
      </c>
      <c r="E95" s="20">
        <v>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43</v>
      </c>
      <c r="B96" s="19" t="s">
        <v>44</v>
      </c>
      <c r="C96" s="20">
        <v>3</v>
      </c>
      <c r="D96" s="20">
        <v>1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196</v>
      </c>
      <c r="B97" s="19" t="s">
        <v>197</v>
      </c>
      <c r="C97" s="20">
        <v>1</v>
      </c>
      <c r="D97" s="20">
        <v>1</v>
      </c>
      <c r="E97" s="20">
        <v>3</v>
      </c>
      <c r="F97" s="20">
        <v>2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429</v>
      </c>
      <c r="B98" s="19" t="s">
        <v>430</v>
      </c>
      <c r="C98" s="20">
        <v>0</v>
      </c>
      <c r="D98" s="20">
        <v>1</v>
      </c>
      <c r="E98" s="20">
        <v>0</v>
      </c>
      <c r="F98" s="20">
        <v>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153</v>
      </c>
      <c r="B99" s="19" t="s">
        <v>154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155</v>
      </c>
      <c r="B100" s="19" t="s">
        <v>156</v>
      </c>
      <c r="C100" s="20">
        <v>2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533</v>
      </c>
      <c r="B101" s="19" t="s">
        <v>534</v>
      </c>
      <c r="C101" s="20">
        <v>3</v>
      </c>
      <c r="D101" s="20">
        <v>1</v>
      </c>
      <c r="E101" s="20">
        <v>3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162</v>
      </c>
      <c r="B102" s="19" t="s">
        <v>161</v>
      </c>
      <c r="C102" s="20">
        <v>0</v>
      </c>
      <c r="D102" s="20">
        <v>4</v>
      </c>
      <c r="E102" s="20">
        <v>3</v>
      </c>
      <c r="F102" s="20">
        <v>2</v>
      </c>
      <c r="G102" s="20">
        <v>1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557</v>
      </c>
      <c r="B103" s="19" t="s">
        <v>558</v>
      </c>
      <c r="C103" s="20">
        <v>0</v>
      </c>
      <c r="D103" s="20">
        <v>1</v>
      </c>
      <c r="E103" s="20">
        <v>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68</v>
      </c>
      <c r="B104" s="19" t="s">
        <v>69</v>
      </c>
      <c r="C104" s="20">
        <v>116</v>
      </c>
      <c r="D104" s="20">
        <v>124</v>
      </c>
      <c r="E104" s="20">
        <v>94</v>
      </c>
      <c r="F104" s="20">
        <v>66</v>
      </c>
      <c r="G104" s="20">
        <v>68</v>
      </c>
      <c r="H104" s="20">
        <v>105</v>
      </c>
      <c r="I104" s="20">
        <v>91</v>
      </c>
      <c r="J104" s="20">
        <v>70</v>
      </c>
      <c r="K104" s="20">
        <v>220</v>
      </c>
      <c r="L104" s="20">
        <v>530</v>
      </c>
      <c r="M104" s="20">
        <v>608</v>
      </c>
      <c r="N104" s="20">
        <v>1230</v>
      </c>
      <c r="O104" s="20">
        <v>743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445</v>
      </c>
      <c r="B105" s="19" t="s">
        <v>446</v>
      </c>
      <c r="C105" s="20">
        <v>3</v>
      </c>
      <c r="D105" s="20">
        <v>0</v>
      </c>
      <c r="E105" s="20">
        <v>1</v>
      </c>
      <c r="F105" s="20">
        <v>0</v>
      </c>
      <c r="G105" s="20">
        <v>2</v>
      </c>
      <c r="H105" s="20">
        <v>2</v>
      </c>
      <c r="I105" s="20">
        <v>0</v>
      </c>
      <c r="J105" s="20">
        <v>1</v>
      </c>
      <c r="K105" s="20">
        <v>3</v>
      </c>
      <c r="L105" s="20">
        <v>2</v>
      </c>
      <c r="M105" s="20">
        <v>4</v>
      </c>
      <c r="N105" s="20">
        <v>2</v>
      </c>
      <c r="O105" s="20">
        <v>1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527</v>
      </c>
      <c r="B106" s="19" t="s">
        <v>528</v>
      </c>
      <c r="C106" s="20">
        <v>2</v>
      </c>
      <c r="D106" s="20">
        <v>2</v>
      </c>
      <c r="E106" s="20">
        <v>3</v>
      </c>
      <c r="F106" s="20">
        <v>2</v>
      </c>
      <c r="G106" s="20">
        <v>2</v>
      </c>
      <c r="H106" s="20">
        <v>5</v>
      </c>
      <c r="I106" s="20">
        <v>3</v>
      </c>
      <c r="J106" s="20">
        <v>2</v>
      </c>
      <c r="K106" s="20">
        <v>1</v>
      </c>
      <c r="L106" s="20">
        <v>2</v>
      </c>
      <c r="M106" s="20">
        <v>1</v>
      </c>
      <c r="N106" s="20">
        <v>2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203</v>
      </c>
      <c r="B107" s="19" t="s">
        <v>204</v>
      </c>
      <c r="C107" s="20">
        <v>1</v>
      </c>
      <c r="D107" s="20">
        <v>0</v>
      </c>
      <c r="E107" s="20">
        <v>0</v>
      </c>
      <c r="F107" s="20">
        <v>1</v>
      </c>
      <c r="G107" s="20">
        <v>1</v>
      </c>
      <c r="H107" s="20">
        <v>1</v>
      </c>
      <c r="I107" s="20">
        <v>2</v>
      </c>
      <c r="J107" s="20">
        <v>1</v>
      </c>
      <c r="K107" s="20">
        <v>0</v>
      </c>
      <c r="L107" s="20">
        <v>1</v>
      </c>
      <c r="M107" s="20">
        <v>1</v>
      </c>
      <c r="N107" s="20">
        <v>1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319</v>
      </c>
      <c r="B108" s="19" t="s">
        <v>320</v>
      </c>
      <c r="C108" s="20">
        <v>7</v>
      </c>
      <c r="D108" s="20">
        <v>4</v>
      </c>
      <c r="E108" s="20">
        <v>4</v>
      </c>
      <c r="F108" s="20">
        <v>2</v>
      </c>
      <c r="G108" s="20">
        <v>4</v>
      </c>
      <c r="H108" s="20">
        <v>1</v>
      </c>
      <c r="I108" s="20">
        <v>3</v>
      </c>
      <c r="J108" s="20">
        <v>3</v>
      </c>
      <c r="K108" s="20">
        <v>3</v>
      </c>
      <c r="L108" s="20">
        <v>3</v>
      </c>
      <c r="M108" s="20">
        <v>1</v>
      </c>
      <c r="N108" s="20">
        <v>1</v>
      </c>
      <c r="O108" s="20">
        <v>1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137</v>
      </c>
      <c r="B109" s="19" t="s">
        <v>138</v>
      </c>
      <c r="C109" s="20">
        <v>2</v>
      </c>
      <c r="D109" s="20">
        <v>4</v>
      </c>
      <c r="E109" s="20">
        <v>2</v>
      </c>
      <c r="F109" s="20">
        <v>1</v>
      </c>
      <c r="G109" s="20">
        <v>0</v>
      </c>
      <c r="H109" s="20">
        <v>0</v>
      </c>
      <c r="I109" s="20">
        <v>3</v>
      </c>
      <c r="J109" s="20">
        <v>3</v>
      </c>
      <c r="K109" s="20">
        <v>1</v>
      </c>
      <c r="L109" s="20">
        <v>1</v>
      </c>
      <c r="M109" s="20">
        <v>0</v>
      </c>
      <c r="N109" s="20">
        <v>1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362</v>
      </c>
      <c r="B110" s="19" t="s">
        <v>363</v>
      </c>
      <c r="C110" s="20">
        <v>2</v>
      </c>
      <c r="D110" s="20">
        <v>3</v>
      </c>
      <c r="E110" s="20">
        <v>3</v>
      </c>
      <c r="F110" s="20">
        <v>0</v>
      </c>
      <c r="G110" s="20">
        <v>0</v>
      </c>
      <c r="H110" s="20">
        <v>1</v>
      </c>
      <c r="I110" s="20">
        <v>3</v>
      </c>
      <c r="J110" s="20">
        <v>2</v>
      </c>
      <c r="K110" s="20">
        <v>6</v>
      </c>
      <c r="L110" s="20">
        <v>3</v>
      </c>
      <c r="M110" s="20">
        <v>1</v>
      </c>
      <c r="N110" s="20">
        <v>1</v>
      </c>
      <c r="O110" s="20">
        <v>2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337</v>
      </c>
      <c r="B111" s="19" t="s">
        <v>338</v>
      </c>
      <c r="C111" s="20">
        <v>6</v>
      </c>
      <c r="D111" s="20">
        <v>3</v>
      </c>
      <c r="E111" s="20">
        <v>6</v>
      </c>
      <c r="F111" s="20">
        <v>3</v>
      </c>
      <c r="G111" s="20">
        <v>1</v>
      </c>
      <c r="H111" s="20">
        <v>2</v>
      </c>
      <c r="I111" s="20">
        <v>3</v>
      </c>
      <c r="J111" s="20">
        <v>5</v>
      </c>
      <c r="K111" s="20">
        <v>2</v>
      </c>
      <c r="L111" s="20">
        <v>1</v>
      </c>
      <c r="M111" s="20">
        <v>1</v>
      </c>
      <c r="N111" s="20">
        <v>2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12</v>
      </c>
      <c r="B112" s="19" t="s">
        <v>13</v>
      </c>
      <c r="C112" s="20">
        <v>0</v>
      </c>
      <c r="D112" s="20">
        <v>2</v>
      </c>
      <c r="E112" s="20">
        <v>2</v>
      </c>
      <c r="F112" s="20">
        <v>4</v>
      </c>
      <c r="G112" s="20">
        <v>0</v>
      </c>
      <c r="H112" s="20">
        <v>0</v>
      </c>
      <c r="I112" s="20">
        <v>0</v>
      </c>
      <c r="J112" s="20">
        <v>1</v>
      </c>
      <c r="K112" s="20">
        <v>2</v>
      </c>
      <c r="L112" s="20">
        <v>0</v>
      </c>
      <c r="M112" s="20">
        <v>0</v>
      </c>
      <c r="N112" s="20">
        <v>0</v>
      </c>
      <c r="O112" s="20">
        <v>1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139</v>
      </c>
      <c r="B113" s="19" t="s">
        <v>140</v>
      </c>
      <c r="C113" s="20">
        <v>2</v>
      </c>
      <c r="D113" s="20">
        <v>2</v>
      </c>
      <c r="E113" s="20">
        <v>1</v>
      </c>
      <c r="F113" s="20">
        <v>4</v>
      </c>
      <c r="G113" s="20">
        <v>2</v>
      </c>
      <c r="H113" s="20">
        <v>1</v>
      </c>
      <c r="I113" s="20">
        <v>2</v>
      </c>
      <c r="J113" s="20">
        <v>5</v>
      </c>
      <c r="K113" s="20">
        <v>1</v>
      </c>
      <c r="L113" s="20">
        <v>2</v>
      </c>
      <c r="M113" s="20">
        <v>2</v>
      </c>
      <c r="N113" s="20">
        <v>1</v>
      </c>
      <c r="O113" s="20">
        <v>3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27</v>
      </c>
      <c r="B114" s="19" t="s">
        <v>28</v>
      </c>
      <c r="C114" s="20">
        <v>3</v>
      </c>
      <c r="D114" s="20">
        <v>2</v>
      </c>
      <c r="E114" s="20">
        <v>3</v>
      </c>
      <c r="F114" s="20">
        <v>5</v>
      </c>
      <c r="G114" s="20">
        <v>5</v>
      </c>
      <c r="H114" s="20">
        <v>0</v>
      </c>
      <c r="I114" s="20">
        <v>5</v>
      </c>
      <c r="J114" s="20">
        <v>5</v>
      </c>
      <c r="K114" s="20">
        <v>5</v>
      </c>
      <c r="L114" s="20">
        <v>3</v>
      </c>
      <c r="M114" s="20">
        <v>1</v>
      </c>
      <c r="N114" s="20">
        <v>1</v>
      </c>
      <c r="O114" s="20">
        <v>1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335</v>
      </c>
      <c r="B115" s="19" t="s">
        <v>336</v>
      </c>
      <c r="C115" s="20">
        <v>1</v>
      </c>
      <c r="D115" s="20">
        <v>2</v>
      </c>
      <c r="E115" s="20">
        <v>2</v>
      </c>
      <c r="F115" s="20">
        <v>1</v>
      </c>
      <c r="G115" s="20">
        <v>1</v>
      </c>
      <c r="H115" s="20">
        <v>2</v>
      </c>
      <c r="I115" s="20">
        <v>1</v>
      </c>
      <c r="J115" s="20">
        <v>1</v>
      </c>
      <c r="K115" s="20">
        <v>2</v>
      </c>
      <c r="L115" s="20">
        <v>1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82</v>
      </c>
      <c r="B116" s="19" t="s">
        <v>83</v>
      </c>
      <c r="C116" s="20">
        <v>1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3</v>
      </c>
      <c r="O116" s="20">
        <v>3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488</v>
      </c>
      <c r="B117" s="19" t="s">
        <v>487</v>
      </c>
      <c r="C117" s="20">
        <v>2</v>
      </c>
      <c r="D117" s="20">
        <v>2</v>
      </c>
      <c r="E117" s="20">
        <v>4</v>
      </c>
      <c r="F117" s="20">
        <v>2</v>
      </c>
      <c r="G117" s="20">
        <v>2</v>
      </c>
      <c r="H117" s="20">
        <v>3</v>
      </c>
      <c r="I117" s="20">
        <v>3</v>
      </c>
      <c r="J117" s="20">
        <v>1</v>
      </c>
      <c r="K117" s="20">
        <v>0</v>
      </c>
      <c r="L117" s="20">
        <v>1</v>
      </c>
      <c r="M117" s="20">
        <v>1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36</v>
      </c>
      <c r="B118" s="19" t="s">
        <v>37</v>
      </c>
      <c r="C118" s="20">
        <v>4</v>
      </c>
      <c r="D118" s="20">
        <v>5</v>
      </c>
      <c r="E118" s="20">
        <v>3</v>
      </c>
      <c r="F118" s="20">
        <v>3</v>
      </c>
      <c r="G118" s="20">
        <v>1</v>
      </c>
      <c r="H118" s="20">
        <v>2</v>
      </c>
      <c r="I118" s="20">
        <v>4</v>
      </c>
      <c r="J118" s="20">
        <v>1</v>
      </c>
      <c r="K118" s="20">
        <v>3</v>
      </c>
      <c r="L118" s="20">
        <v>3</v>
      </c>
      <c r="M118" s="20">
        <v>2</v>
      </c>
      <c r="N118" s="20">
        <v>2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190</v>
      </c>
      <c r="B119" s="19" t="s">
        <v>191</v>
      </c>
      <c r="C119" s="20">
        <v>1</v>
      </c>
      <c r="D119" s="20">
        <v>3</v>
      </c>
      <c r="E119" s="20">
        <v>1</v>
      </c>
      <c r="F119" s="20">
        <v>1</v>
      </c>
      <c r="G119" s="20">
        <v>2</v>
      </c>
      <c r="H119" s="20">
        <v>2</v>
      </c>
      <c r="I119" s="20">
        <v>2</v>
      </c>
      <c r="J119" s="20">
        <v>1</v>
      </c>
      <c r="K119" s="20">
        <v>1</v>
      </c>
      <c r="L119" s="20">
        <v>1</v>
      </c>
      <c r="M119" s="20">
        <v>1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355</v>
      </c>
      <c r="B120" s="19" t="s">
        <v>356</v>
      </c>
      <c r="C120" s="20">
        <v>2</v>
      </c>
      <c r="D120" s="20">
        <v>1</v>
      </c>
      <c r="E120" s="20">
        <v>2</v>
      </c>
      <c r="F120" s="20">
        <v>1</v>
      </c>
      <c r="G120" s="20">
        <v>3</v>
      </c>
      <c r="H120" s="20">
        <v>2</v>
      </c>
      <c r="I120" s="20">
        <v>2</v>
      </c>
      <c r="J120" s="20">
        <v>1</v>
      </c>
      <c r="K120" s="20">
        <v>0</v>
      </c>
      <c r="L120" s="20">
        <v>0</v>
      </c>
      <c r="M120" s="20">
        <v>3</v>
      </c>
      <c r="N120" s="20">
        <v>2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331</v>
      </c>
      <c r="B121" s="19" t="s">
        <v>332</v>
      </c>
      <c r="C121" s="20">
        <v>1</v>
      </c>
      <c r="D121" s="20">
        <v>2</v>
      </c>
      <c r="E121" s="20">
        <v>1</v>
      </c>
      <c r="F121" s="20">
        <v>1</v>
      </c>
      <c r="G121" s="20">
        <v>2</v>
      </c>
      <c r="H121" s="20">
        <v>3</v>
      </c>
      <c r="I121" s="20">
        <v>1</v>
      </c>
      <c r="J121" s="20">
        <v>2</v>
      </c>
      <c r="K121" s="20">
        <v>3</v>
      </c>
      <c r="L121" s="20">
        <v>1</v>
      </c>
      <c r="M121" s="20">
        <v>1</v>
      </c>
      <c r="N121" s="20">
        <v>1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529</v>
      </c>
      <c r="B122" s="19" t="s">
        <v>530</v>
      </c>
      <c r="C122" s="20">
        <v>2</v>
      </c>
      <c r="D122" s="20">
        <v>3</v>
      </c>
      <c r="E122" s="20">
        <v>3</v>
      </c>
      <c r="F122" s="20">
        <v>2</v>
      </c>
      <c r="G122" s="20">
        <v>3</v>
      </c>
      <c r="H122" s="20">
        <v>3</v>
      </c>
      <c r="I122" s="20">
        <v>3</v>
      </c>
      <c r="J122" s="20">
        <v>4</v>
      </c>
      <c r="K122" s="20">
        <v>3</v>
      </c>
      <c r="L122" s="20">
        <v>2</v>
      </c>
      <c r="M122" s="20">
        <v>3</v>
      </c>
      <c r="N122" s="20">
        <v>2</v>
      </c>
      <c r="O122" s="20">
        <v>1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33</v>
      </c>
      <c r="B123" s="19" t="s">
        <v>32</v>
      </c>
      <c r="C123" s="20">
        <v>3</v>
      </c>
      <c r="D123" s="20">
        <v>3</v>
      </c>
      <c r="E123" s="20">
        <v>4</v>
      </c>
      <c r="F123" s="20">
        <v>2</v>
      </c>
      <c r="G123" s="20">
        <v>2</v>
      </c>
      <c r="H123" s="20">
        <v>4</v>
      </c>
      <c r="I123" s="20">
        <v>3</v>
      </c>
      <c r="J123" s="20">
        <v>4</v>
      </c>
      <c r="K123" s="20">
        <v>2</v>
      </c>
      <c r="L123" s="20">
        <v>4</v>
      </c>
      <c r="M123" s="20">
        <v>3</v>
      </c>
      <c r="N123" s="20">
        <v>3</v>
      </c>
      <c r="O123" s="20">
        <v>1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389</v>
      </c>
      <c r="B124" s="19" t="s">
        <v>390</v>
      </c>
      <c r="C124" s="20">
        <v>46</v>
      </c>
      <c r="D124" s="20">
        <v>49</v>
      </c>
      <c r="E124" s="20">
        <v>42</v>
      </c>
      <c r="F124" s="20">
        <v>32</v>
      </c>
      <c r="G124" s="20">
        <v>24</v>
      </c>
      <c r="H124" s="20">
        <v>32</v>
      </c>
      <c r="I124" s="20">
        <v>18</v>
      </c>
      <c r="J124" s="20">
        <v>18</v>
      </c>
      <c r="K124" s="20">
        <v>29</v>
      </c>
      <c r="L124" s="20">
        <v>39</v>
      </c>
      <c r="M124" s="20">
        <v>41</v>
      </c>
      <c r="N124" s="20">
        <v>45</v>
      </c>
      <c r="O124" s="20">
        <v>15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369</v>
      </c>
      <c r="B125" s="19" t="s">
        <v>370</v>
      </c>
      <c r="C125" s="20">
        <v>0</v>
      </c>
      <c r="D125" s="20">
        <v>2</v>
      </c>
      <c r="E125" s="20">
        <v>1</v>
      </c>
      <c r="F125" s="20">
        <v>2</v>
      </c>
      <c r="G125" s="20">
        <v>0</v>
      </c>
      <c r="H125" s="20">
        <v>0</v>
      </c>
      <c r="I125" s="20">
        <v>1</v>
      </c>
      <c r="J125" s="20">
        <v>0</v>
      </c>
      <c r="K125" s="20">
        <v>0</v>
      </c>
      <c r="L125" s="20">
        <v>3</v>
      </c>
      <c r="M125" s="20">
        <v>1</v>
      </c>
      <c r="N125" s="20">
        <v>0</v>
      </c>
      <c r="O125" s="20">
        <v>1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292</v>
      </c>
      <c r="B126" s="19" t="s">
        <v>293</v>
      </c>
      <c r="C126" s="20">
        <v>4</v>
      </c>
      <c r="D126" s="20">
        <v>0</v>
      </c>
      <c r="E126" s="20">
        <v>0</v>
      </c>
      <c r="F126" s="20">
        <v>1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123</v>
      </c>
      <c r="B127" s="19" t="s">
        <v>124</v>
      </c>
      <c r="C127" s="20">
        <v>2</v>
      </c>
      <c r="D127" s="20">
        <v>0</v>
      </c>
      <c r="E127" s="20">
        <v>1</v>
      </c>
      <c r="F127" s="20">
        <v>0</v>
      </c>
      <c r="G127" s="20">
        <v>1</v>
      </c>
      <c r="H127" s="20">
        <v>1</v>
      </c>
      <c r="I127" s="20">
        <v>1</v>
      </c>
      <c r="J127" s="20">
        <v>1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159</v>
      </c>
      <c r="B128" s="19" t="s">
        <v>158</v>
      </c>
      <c r="C128" s="20">
        <v>0</v>
      </c>
      <c r="D128" s="20">
        <v>1</v>
      </c>
      <c r="E128" s="20">
        <v>3</v>
      </c>
      <c r="F128" s="20">
        <v>3</v>
      </c>
      <c r="G128" s="20">
        <v>1</v>
      </c>
      <c r="H128" s="20">
        <v>0</v>
      </c>
      <c r="I128" s="20">
        <v>0</v>
      </c>
      <c r="J128" s="20">
        <v>0</v>
      </c>
      <c r="K128" s="20">
        <v>3</v>
      </c>
      <c r="L128" s="20">
        <v>2</v>
      </c>
      <c r="M128" s="20">
        <v>0</v>
      </c>
      <c r="N128" s="20">
        <v>2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163</v>
      </c>
      <c r="B129" s="19" t="s">
        <v>161</v>
      </c>
      <c r="C129" s="20">
        <v>0</v>
      </c>
      <c r="D129" s="20">
        <v>0</v>
      </c>
      <c r="E129" s="20">
        <v>0</v>
      </c>
      <c r="F129" s="20">
        <v>0</v>
      </c>
      <c r="G129" s="20">
        <v>1</v>
      </c>
      <c r="H129" s="20">
        <v>0</v>
      </c>
      <c r="I129" s="20">
        <v>0</v>
      </c>
      <c r="J129" s="20">
        <v>0</v>
      </c>
      <c r="K129" s="20">
        <v>1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59</v>
      </c>
      <c r="B130" s="19" t="s">
        <v>60</v>
      </c>
      <c r="C130" s="20">
        <v>0</v>
      </c>
      <c r="D130" s="20">
        <v>0</v>
      </c>
      <c r="E130" s="20">
        <v>0</v>
      </c>
      <c r="F130" s="20">
        <v>3</v>
      </c>
      <c r="G130" s="20">
        <v>0</v>
      </c>
      <c r="H130" s="20">
        <v>4</v>
      </c>
      <c r="I130" s="20">
        <v>1</v>
      </c>
      <c r="J130" s="20">
        <v>1</v>
      </c>
      <c r="K130" s="20">
        <v>2</v>
      </c>
      <c r="L130" s="20">
        <v>0</v>
      </c>
      <c r="M130" s="20">
        <v>1</v>
      </c>
      <c r="N130" s="20">
        <v>1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271</v>
      </c>
      <c r="B131" s="19" t="s">
        <v>272</v>
      </c>
      <c r="C131" s="20">
        <v>1</v>
      </c>
      <c r="D131" s="20">
        <v>1</v>
      </c>
      <c r="E131" s="20">
        <v>1</v>
      </c>
      <c r="F131" s="20">
        <v>1</v>
      </c>
      <c r="G131" s="20">
        <v>0</v>
      </c>
      <c r="H131" s="20">
        <v>0</v>
      </c>
      <c r="I131" s="20">
        <v>0</v>
      </c>
      <c r="J131" s="20">
        <v>1</v>
      </c>
      <c r="K131" s="20">
        <v>1</v>
      </c>
      <c r="L131" s="20">
        <v>1</v>
      </c>
      <c r="M131" s="20">
        <v>2</v>
      </c>
      <c r="N131" s="20">
        <v>1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310</v>
      </c>
      <c r="B132" s="19" t="s">
        <v>311</v>
      </c>
      <c r="C132" s="20">
        <v>0</v>
      </c>
      <c r="D132" s="20">
        <v>1</v>
      </c>
      <c r="E132" s="20">
        <v>2</v>
      </c>
      <c r="F132" s="20">
        <v>0</v>
      </c>
      <c r="G132" s="20">
        <v>4</v>
      </c>
      <c r="H132" s="20">
        <v>0</v>
      </c>
      <c r="I132" s="20">
        <v>0</v>
      </c>
      <c r="J132" s="20">
        <v>3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427</v>
      </c>
      <c r="B133" s="19" t="s">
        <v>428</v>
      </c>
      <c r="C133" s="20">
        <v>0</v>
      </c>
      <c r="D133" s="20">
        <v>2</v>
      </c>
      <c r="E133" s="20">
        <v>0</v>
      </c>
      <c r="F133" s="20">
        <v>2</v>
      </c>
      <c r="G133" s="20">
        <v>0</v>
      </c>
      <c r="H133" s="20">
        <v>0</v>
      </c>
      <c r="I133" s="20">
        <v>2</v>
      </c>
      <c r="J133" s="20">
        <v>2</v>
      </c>
      <c r="K133" s="20">
        <v>0</v>
      </c>
      <c r="L133" s="20">
        <v>1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510</v>
      </c>
      <c r="B134" s="19" t="s">
        <v>511</v>
      </c>
      <c r="C134" s="20">
        <v>1</v>
      </c>
      <c r="D134" s="20">
        <v>1</v>
      </c>
      <c r="E134" s="20">
        <v>1</v>
      </c>
      <c r="F134" s="20">
        <v>2</v>
      </c>
      <c r="G134" s="20">
        <v>1</v>
      </c>
      <c r="H134" s="20">
        <v>0</v>
      </c>
      <c r="I134" s="20">
        <v>2</v>
      </c>
      <c r="J134" s="20">
        <v>0</v>
      </c>
      <c r="K134" s="20">
        <v>1</v>
      </c>
      <c r="L134" s="20">
        <v>0</v>
      </c>
      <c r="M134" s="20">
        <v>1</v>
      </c>
      <c r="N134" s="20">
        <v>5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535</v>
      </c>
      <c r="B135" s="19" t="s">
        <v>536</v>
      </c>
      <c r="C135" s="20">
        <v>2</v>
      </c>
      <c r="D135" s="20">
        <v>0</v>
      </c>
      <c r="E135" s="20">
        <v>1</v>
      </c>
      <c r="F135" s="20">
        <v>0</v>
      </c>
      <c r="G135" s="20">
        <v>2</v>
      </c>
      <c r="H135" s="20">
        <v>0</v>
      </c>
      <c r="I135" s="20">
        <v>0</v>
      </c>
      <c r="J135" s="20">
        <v>0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433</v>
      </c>
      <c r="B136" s="19" t="s">
        <v>434</v>
      </c>
      <c r="C136" s="20">
        <v>1</v>
      </c>
      <c r="D136" s="20">
        <v>2</v>
      </c>
      <c r="E136" s="20">
        <v>1</v>
      </c>
      <c r="F136" s="20">
        <v>2</v>
      </c>
      <c r="G136" s="20">
        <v>1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555</v>
      </c>
      <c r="B137" s="19" t="s">
        <v>556</v>
      </c>
      <c r="C137" s="20">
        <v>23</v>
      </c>
      <c r="D137" s="20">
        <v>31</v>
      </c>
      <c r="E137" s="20">
        <v>30</v>
      </c>
      <c r="F137" s="20">
        <v>37</v>
      </c>
      <c r="G137" s="20">
        <v>51</v>
      </c>
      <c r="H137" s="20">
        <v>33</v>
      </c>
      <c r="I137" s="20">
        <v>30</v>
      </c>
      <c r="J137" s="20">
        <v>25</v>
      </c>
      <c r="K137" s="20">
        <v>22</v>
      </c>
      <c r="L137" s="20">
        <v>51</v>
      </c>
      <c r="M137" s="20">
        <v>112</v>
      </c>
      <c r="N137" s="20">
        <v>93</v>
      </c>
      <c r="O137" s="20">
        <v>143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553</v>
      </c>
      <c r="B138" s="19" t="s">
        <v>554</v>
      </c>
      <c r="C138" s="20">
        <v>1</v>
      </c>
      <c r="D138" s="20">
        <v>0</v>
      </c>
      <c r="E138" s="20">
        <v>0</v>
      </c>
      <c r="F138" s="20">
        <v>0</v>
      </c>
      <c r="G138" s="20">
        <v>0</v>
      </c>
      <c r="H138" s="20">
        <v>4</v>
      </c>
      <c r="I138" s="20">
        <v>3</v>
      </c>
      <c r="J138" s="20">
        <v>1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42</v>
      </c>
      <c r="B139" s="19" t="s">
        <v>41</v>
      </c>
      <c r="C139" s="20">
        <v>0</v>
      </c>
      <c r="D139" s="20">
        <v>0</v>
      </c>
      <c r="E139" s="20">
        <v>2</v>
      </c>
      <c r="F139" s="20">
        <v>0</v>
      </c>
      <c r="G139" s="20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1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547</v>
      </c>
      <c r="B140" s="19" t="s">
        <v>548</v>
      </c>
      <c r="C140" s="20">
        <v>2</v>
      </c>
      <c r="D140" s="20">
        <v>1</v>
      </c>
      <c r="E140" s="20">
        <v>1</v>
      </c>
      <c r="F140" s="20">
        <v>0</v>
      </c>
      <c r="G140" s="20">
        <v>0</v>
      </c>
      <c r="H140" s="20">
        <v>1</v>
      </c>
      <c r="I140" s="20">
        <v>1</v>
      </c>
      <c r="J140" s="20">
        <v>0</v>
      </c>
      <c r="K140" s="20">
        <v>1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211</v>
      </c>
      <c r="B141" s="19" t="s">
        <v>212</v>
      </c>
      <c r="C141" s="20">
        <v>0</v>
      </c>
      <c r="D141" s="20">
        <v>0</v>
      </c>
      <c r="E141" s="20">
        <v>1</v>
      </c>
      <c r="F141" s="20">
        <v>2</v>
      </c>
      <c r="G141" s="20">
        <v>1</v>
      </c>
      <c r="H141" s="20">
        <v>0</v>
      </c>
      <c r="I141" s="20">
        <v>1</v>
      </c>
      <c r="J141" s="20">
        <v>0</v>
      </c>
      <c r="K141" s="20">
        <v>0</v>
      </c>
      <c r="L141" s="20">
        <v>2</v>
      </c>
      <c r="M141" s="20">
        <v>2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443</v>
      </c>
      <c r="B142" s="19" t="s">
        <v>444</v>
      </c>
      <c r="C142" s="20">
        <v>0</v>
      </c>
      <c r="D142" s="20">
        <v>1</v>
      </c>
      <c r="E142" s="20">
        <v>0</v>
      </c>
      <c r="F142" s="20">
        <v>1</v>
      </c>
      <c r="G142" s="20">
        <v>0</v>
      </c>
      <c r="H142" s="20">
        <v>0</v>
      </c>
      <c r="I142" s="20">
        <v>3</v>
      </c>
      <c r="J142" s="20">
        <v>0</v>
      </c>
      <c r="K142" s="20">
        <v>1</v>
      </c>
      <c r="L142" s="20">
        <v>1</v>
      </c>
      <c r="M142" s="20">
        <v>0</v>
      </c>
      <c r="N142" s="20">
        <v>2</v>
      </c>
      <c r="O142" s="20">
        <v>1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257</v>
      </c>
      <c r="B143" s="19" t="s">
        <v>258</v>
      </c>
      <c r="C143" s="20">
        <v>1</v>
      </c>
      <c r="D143" s="20">
        <v>0</v>
      </c>
      <c r="E143" s="20">
        <v>2</v>
      </c>
      <c r="F143" s="20">
        <v>1</v>
      </c>
      <c r="G143" s="20">
        <v>4</v>
      </c>
      <c r="H143" s="20">
        <v>0</v>
      </c>
      <c r="I143" s="20">
        <v>0</v>
      </c>
      <c r="J143" s="20">
        <v>3</v>
      </c>
      <c r="K143" s="20">
        <v>1</v>
      </c>
      <c r="L143" s="20">
        <v>2</v>
      </c>
      <c r="M143" s="20">
        <v>3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524</v>
      </c>
      <c r="B144" s="19" t="s">
        <v>523</v>
      </c>
      <c r="C144" s="20">
        <v>2</v>
      </c>
      <c r="D144" s="20">
        <v>0</v>
      </c>
      <c r="E144" s="20">
        <v>0</v>
      </c>
      <c r="F144" s="20">
        <v>0</v>
      </c>
      <c r="G144" s="20">
        <v>0</v>
      </c>
      <c r="H144" s="20">
        <v>1</v>
      </c>
      <c r="I144" s="20">
        <v>0</v>
      </c>
      <c r="J144" s="20">
        <v>1</v>
      </c>
      <c r="K144" s="20">
        <v>0</v>
      </c>
      <c r="L144" s="20">
        <v>2</v>
      </c>
      <c r="M144" s="20">
        <v>1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64</v>
      </c>
      <c r="B145" s="19" t="s">
        <v>65</v>
      </c>
      <c r="C145" s="20">
        <v>1</v>
      </c>
      <c r="D145" s="20">
        <v>0</v>
      </c>
      <c r="E145" s="20">
        <v>0</v>
      </c>
      <c r="F145" s="20">
        <v>0</v>
      </c>
      <c r="G145" s="20">
        <v>2</v>
      </c>
      <c r="H145" s="20">
        <v>1</v>
      </c>
      <c r="I145" s="20">
        <v>1</v>
      </c>
      <c r="J145" s="20">
        <v>6</v>
      </c>
      <c r="K145" s="20">
        <v>0</v>
      </c>
      <c r="L145" s="20">
        <v>0</v>
      </c>
      <c r="M145" s="20">
        <v>1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184</v>
      </c>
      <c r="B146" s="19" t="s">
        <v>185</v>
      </c>
      <c r="C146" s="20">
        <v>1</v>
      </c>
      <c r="D146" s="20">
        <v>0</v>
      </c>
      <c r="E146" s="20">
        <v>2</v>
      </c>
      <c r="F146" s="20">
        <v>2</v>
      </c>
      <c r="G146" s="20">
        <v>1</v>
      </c>
      <c r="H146" s="20">
        <v>5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539</v>
      </c>
      <c r="B147" s="19" t="s">
        <v>540</v>
      </c>
      <c r="C147" s="20">
        <v>3</v>
      </c>
      <c r="D147" s="20">
        <v>1</v>
      </c>
      <c r="E147" s="20">
        <v>2</v>
      </c>
      <c r="F147" s="20">
        <v>0</v>
      </c>
      <c r="G147" s="20">
        <v>0</v>
      </c>
      <c r="H147" s="20">
        <v>2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387</v>
      </c>
      <c r="B148" s="19" t="s">
        <v>388</v>
      </c>
      <c r="C148" s="20">
        <v>1</v>
      </c>
      <c r="D148" s="20">
        <v>2</v>
      </c>
      <c r="E148" s="20">
        <v>0</v>
      </c>
      <c r="F148" s="20">
        <v>1</v>
      </c>
      <c r="G148" s="20">
        <v>2</v>
      </c>
      <c r="H148" s="20">
        <v>0</v>
      </c>
      <c r="I148" s="20">
        <v>0</v>
      </c>
      <c r="J148" s="20">
        <v>0</v>
      </c>
      <c r="K148" s="20">
        <v>1</v>
      </c>
      <c r="L148" s="20">
        <v>0</v>
      </c>
      <c r="M148" s="20">
        <v>0</v>
      </c>
      <c r="N148" s="20">
        <v>0</v>
      </c>
      <c r="O148" s="20">
        <v>1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199</v>
      </c>
      <c r="B149" s="19" t="s">
        <v>200</v>
      </c>
      <c r="C149" s="20">
        <v>1</v>
      </c>
      <c r="D149" s="20">
        <v>1</v>
      </c>
      <c r="E149" s="20">
        <v>2</v>
      </c>
      <c r="F149" s="20">
        <v>0</v>
      </c>
      <c r="G149" s="20">
        <v>0</v>
      </c>
      <c r="H149" s="20">
        <v>1</v>
      </c>
      <c r="I149" s="20">
        <v>0</v>
      </c>
      <c r="J149" s="20">
        <v>0</v>
      </c>
      <c r="K149" s="20">
        <v>2</v>
      </c>
      <c r="L149" s="20">
        <v>2</v>
      </c>
      <c r="M149" s="20">
        <v>1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74</v>
      </c>
      <c r="B150" s="19" t="s">
        <v>75</v>
      </c>
      <c r="C150" s="20">
        <v>0</v>
      </c>
      <c r="D150" s="20">
        <v>0</v>
      </c>
      <c r="E150" s="20">
        <v>0</v>
      </c>
      <c r="F150" s="20">
        <v>1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242</v>
      </c>
      <c r="B151" s="19" t="s">
        <v>243</v>
      </c>
      <c r="C151" s="20">
        <v>0</v>
      </c>
      <c r="D151" s="20">
        <v>0</v>
      </c>
      <c r="E151" s="20">
        <v>0</v>
      </c>
      <c r="F151" s="20">
        <v>2</v>
      </c>
      <c r="G151" s="20">
        <v>1</v>
      </c>
      <c r="H151" s="20">
        <v>0</v>
      </c>
      <c r="I151" s="20">
        <v>1</v>
      </c>
      <c r="J151" s="20">
        <v>0</v>
      </c>
      <c r="K151" s="20">
        <v>0</v>
      </c>
      <c r="L151" s="20">
        <v>1</v>
      </c>
      <c r="M151" s="20">
        <v>1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333</v>
      </c>
      <c r="B152" s="19" t="s">
        <v>334</v>
      </c>
      <c r="C152" s="20">
        <v>0</v>
      </c>
      <c r="D152" s="20">
        <v>0</v>
      </c>
      <c r="E152" s="20">
        <v>2</v>
      </c>
      <c r="F152" s="20">
        <v>0</v>
      </c>
      <c r="G152" s="20">
        <v>3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2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298</v>
      </c>
      <c r="B153" s="19" t="s">
        <v>299</v>
      </c>
      <c r="C153" s="20">
        <v>1</v>
      </c>
      <c r="D153" s="20">
        <v>1</v>
      </c>
      <c r="E153" s="20">
        <v>2</v>
      </c>
      <c r="F153" s="20">
        <v>1</v>
      </c>
      <c r="G153" s="20">
        <v>0</v>
      </c>
      <c r="H153" s="20">
        <v>2</v>
      </c>
      <c r="I153" s="20">
        <v>1</v>
      </c>
      <c r="J153" s="20">
        <v>1</v>
      </c>
      <c r="K153" s="20">
        <v>0</v>
      </c>
      <c r="L153" s="20">
        <v>5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312</v>
      </c>
      <c r="B154" s="19" t="s">
        <v>313</v>
      </c>
      <c r="C154" s="20">
        <v>2</v>
      </c>
      <c r="D154" s="20">
        <v>1</v>
      </c>
      <c r="E154" s="20">
        <v>0</v>
      </c>
      <c r="F154" s="20">
        <v>1</v>
      </c>
      <c r="G154" s="20">
        <v>2</v>
      </c>
      <c r="H154" s="20">
        <v>2</v>
      </c>
      <c r="I154" s="20">
        <v>2</v>
      </c>
      <c r="J154" s="20">
        <v>1</v>
      </c>
      <c r="K154" s="20">
        <v>1</v>
      </c>
      <c r="L154" s="20">
        <v>2</v>
      </c>
      <c r="M154" s="20">
        <v>1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470</v>
      </c>
      <c r="B155" s="19" t="s">
        <v>471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3</v>
      </c>
      <c r="I155" s="20">
        <v>0</v>
      </c>
      <c r="J155" s="20">
        <v>0</v>
      </c>
      <c r="K155" s="20">
        <v>2</v>
      </c>
      <c r="L155" s="20">
        <v>1</v>
      </c>
      <c r="M155" s="20">
        <v>1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514</v>
      </c>
      <c r="B156" s="19" t="s">
        <v>515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1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106</v>
      </c>
      <c r="B157" s="19" t="s">
        <v>107</v>
      </c>
      <c r="C157" s="20">
        <v>2</v>
      </c>
      <c r="D157" s="20">
        <v>0</v>
      </c>
      <c r="E157" s="20">
        <v>0</v>
      </c>
      <c r="F157" s="20">
        <v>0</v>
      </c>
      <c r="G157" s="20">
        <v>0</v>
      </c>
      <c r="H157" s="20">
        <v>1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92</v>
      </c>
      <c r="B158" s="19" t="s">
        <v>93</v>
      </c>
      <c r="C158" s="20">
        <v>4</v>
      </c>
      <c r="D158" s="20">
        <v>0</v>
      </c>
      <c r="E158" s="20">
        <v>3</v>
      </c>
      <c r="F158" s="20">
        <v>1</v>
      </c>
      <c r="G158" s="20">
        <v>0</v>
      </c>
      <c r="H158" s="20">
        <v>2</v>
      </c>
      <c r="I158" s="20">
        <v>0</v>
      </c>
      <c r="J158" s="20">
        <v>2</v>
      </c>
      <c r="K158" s="20">
        <v>0</v>
      </c>
      <c r="L158" s="20">
        <v>4</v>
      </c>
      <c r="M158" s="20">
        <v>2</v>
      </c>
      <c r="N158" s="20">
        <v>1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273</v>
      </c>
      <c r="B159" s="19" t="s">
        <v>274</v>
      </c>
      <c r="C159" s="20">
        <v>13</v>
      </c>
      <c r="D159" s="20">
        <v>19</v>
      </c>
      <c r="E159" s="20">
        <v>17</v>
      </c>
      <c r="F159" s="20">
        <v>7</v>
      </c>
      <c r="G159" s="20">
        <v>14</v>
      </c>
      <c r="H159" s="20">
        <v>7</v>
      </c>
      <c r="I159" s="20">
        <v>4</v>
      </c>
      <c r="J159" s="20">
        <v>3</v>
      </c>
      <c r="K159" s="20">
        <v>14</v>
      </c>
      <c r="L159" s="20">
        <v>9</v>
      </c>
      <c r="M159" s="20">
        <v>8</v>
      </c>
      <c r="N159" s="20">
        <v>6</v>
      </c>
      <c r="O159" s="20">
        <v>9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531</v>
      </c>
      <c r="B160" s="19" t="s">
        <v>532</v>
      </c>
      <c r="C160" s="20">
        <v>41</v>
      </c>
      <c r="D160" s="20">
        <v>46</v>
      </c>
      <c r="E160" s="20">
        <v>42</v>
      </c>
      <c r="F160" s="20">
        <v>40</v>
      </c>
      <c r="G160" s="20">
        <v>47</v>
      </c>
      <c r="H160" s="20">
        <v>44</v>
      </c>
      <c r="I160" s="20">
        <v>46</v>
      </c>
      <c r="J160" s="20">
        <v>95</v>
      </c>
      <c r="K160" s="20">
        <v>114</v>
      </c>
      <c r="L160" s="20">
        <v>314</v>
      </c>
      <c r="M160" s="20">
        <v>345</v>
      </c>
      <c r="N160" s="20">
        <v>388</v>
      </c>
      <c r="O160" s="20">
        <v>145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376</v>
      </c>
      <c r="B161" s="19" t="s">
        <v>377</v>
      </c>
      <c r="C161" s="20">
        <v>1</v>
      </c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1</v>
      </c>
      <c r="J161" s="20">
        <v>2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504</v>
      </c>
      <c r="B162" s="19" t="s">
        <v>505</v>
      </c>
      <c r="C162" s="20">
        <v>1</v>
      </c>
      <c r="D162" s="20">
        <v>1</v>
      </c>
      <c r="E162" s="20">
        <v>0</v>
      </c>
      <c r="F162" s="20">
        <v>0</v>
      </c>
      <c r="G162" s="20">
        <v>1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16</v>
      </c>
      <c r="B163" s="19" t="s">
        <v>17</v>
      </c>
      <c r="C163" s="20">
        <v>1</v>
      </c>
      <c r="D163" s="20">
        <v>1</v>
      </c>
      <c r="E163" s="20">
        <v>0</v>
      </c>
      <c r="F163" s="20">
        <v>0</v>
      </c>
      <c r="G163" s="20">
        <v>1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304</v>
      </c>
      <c r="B164" s="19" t="s">
        <v>305</v>
      </c>
      <c r="C164" s="20">
        <v>2</v>
      </c>
      <c r="D164" s="20">
        <v>5</v>
      </c>
      <c r="E164" s="20">
        <v>3</v>
      </c>
      <c r="F164" s="20">
        <v>0</v>
      </c>
      <c r="G164" s="20">
        <v>1</v>
      </c>
      <c r="H164" s="20">
        <v>1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537</v>
      </c>
      <c r="B165" s="19" t="s">
        <v>538</v>
      </c>
      <c r="C165" s="20">
        <v>2</v>
      </c>
      <c r="D165" s="20">
        <v>2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1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321</v>
      </c>
      <c r="B166" s="19" t="s">
        <v>322</v>
      </c>
      <c r="C166" s="20">
        <v>0</v>
      </c>
      <c r="D166" s="20">
        <v>2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285</v>
      </c>
      <c r="B167" s="19" t="s">
        <v>284</v>
      </c>
      <c r="C167" s="20">
        <v>0</v>
      </c>
      <c r="D167" s="20">
        <v>0</v>
      </c>
      <c r="E167" s="20">
        <v>1</v>
      </c>
      <c r="F167" s="20">
        <v>0</v>
      </c>
      <c r="G167" s="20">
        <v>0</v>
      </c>
      <c r="H167" s="20">
        <v>0</v>
      </c>
      <c r="I167" s="20">
        <v>1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252</v>
      </c>
      <c r="B168" s="19" t="s">
        <v>253</v>
      </c>
      <c r="C168" s="20">
        <v>45</v>
      </c>
      <c r="D168" s="20">
        <v>51</v>
      </c>
      <c r="E168" s="20">
        <v>47</v>
      </c>
      <c r="F168" s="20">
        <v>38</v>
      </c>
      <c r="G168" s="20">
        <v>50</v>
      </c>
      <c r="H168" s="20">
        <v>36</v>
      </c>
      <c r="I168" s="20">
        <v>25</v>
      </c>
      <c r="J168" s="20">
        <v>21</v>
      </c>
      <c r="K168" s="20">
        <v>39</v>
      </c>
      <c r="L168" s="20">
        <v>104</v>
      </c>
      <c r="M168" s="20">
        <v>111</v>
      </c>
      <c r="N168" s="20">
        <v>149</v>
      </c>
      <c r="O168" s="20">
        <v>86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250</v>
      </c>
      <c r="B169" s="19" t="s">
        <v>251</v>
      </c>
      <c r="C169" s="20">
        <v>0</v>
      </c>
      <c r="D169" s="20">
        <v>1</v>
      </c>
      <c r="E169" s="20">
        <v>2</v>
      </c>
      <c r="F169" s="20">
        <v>0</v>
      </c>
      <c r="G169" s="20">
        <v>1</v>
      </c>
      <c r="H169" s="20">
        <v>0</v>
      </c>
      <c r="I169" s="20">
        <v>2</v>
      </c>
      <c r="J169" s="20">
        <v>2</v>
      </c>
      <c r="K169" s="20">
        <v>1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495</v>
      </c>
      <c r="B170" s="19" t="s">
        <v>496</v>
      </c>
      <c r="C170" s="20">
        <v>4</v>
      </c>
      <c r="D170" s="20">
        <v>4</v>
      </c>
      <c r="E170" s="20">
        <v>3</v>
      </c>
      <c r="F170" s="20">
        <v>5</v>
      </c>
      <c r="G170" s="20">
        <v>0</v>
      </c>
      <c r="H170" s="20">
        <v>1</v>
      </c>
      <c r="I170" s="20">
        <v>1</v>
      </c>
      <c r="J170" s="20">
        <v>1</v>
      </c>
      <c r="K170" s="20">
        <v>0</v>
      </c>
      <c r="L170" s="20">
        <v>3</v>
      </c>
      <c r="M170" s="20">
        <v>1</v>
      </c>
      <c r="N170" s="20">
        <v>1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543</v>
      </c>
      <c r="B171" s="19" t="s">
        <v>544</v>
      </c>
      <c r="C171" s="20">
        <v>4</v>
      </c>
      <c r="D171" s="20">
        <v>0</v>
      </c>
      <c r="E171" s="20">
        <v>0</v>
      </c>
      <c r="F171" s="20">
        <v>4</v>
      </c>
      <c r="G171" s="20">
        <v>4</v>
      </c>
      <c r="H171" s="20">
        <v>1</v>
      </c>
      <c r="I171" s="20">
        <v>0</v>
      </c>
      <c r="J171" s="20">
        <v>1</v>
      </c>
      <c r="K171" s="20">
        <v>2</v>
      </c>
      <c r="L171" s="20">
        <v>1</v>
      </c>
      <c r="M171" s="20">
        <v>0</v>
      </c>
      <c r="N171" s="20">
        <v>1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545</v>
      </c>
      <c r="B172" s="19" t="s">
        <v>546</v>
      </c>
      <c r="C172" s="20">
        <v>0</v>
      </c>
      <c r="D172" s="20">
        <v>0</v>
      </c>
      <c r="E172" s="20">
        <v>4</v>
      </c>
      <c r="F172" s="20">
        <v>4</v>
      </c>
      <c r="G172" s="20">
        <v>1</v>
      </c>
      <c r="H172" s="20">
        <v>0</v>
      </c>
      <c r="I172" s="20">
        <v>0</v>
      </c>
      <c r="J172" s="20">
        <v>0</v>
      </c>
      <c r="K172" s="20">
        <v>1</v>
      </c>
      <c r="L172" s="20">
        <v>0</v>
      </c>
      <c r="M172" s="20">
        <v>0</v>
      </c>
      <c r="N172" s="20">
        <v>0</v>
      </c>
      <c r="O172" s="20">
        <v>1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215</v>
      </c>
      <c r="B173" s="19" t="s">
        <v>216</v>
      </c>
      <c r="C173" s="20">
        <v>2</v>
      </c>
      <c r="D173" s="20">
        <v>1</v>
      </c>
      <c r="E173" s="20">
        <v>0</v>
      </c>
      <c r="F173" s="20">
        <v>1</v>
      </c>
      <c r="G173" s="20">
        <v>3</v>
      </c>
      <c r="H173" s="20">
        <v>0</v>
      </c>
      <c r="I173" s="20">
        <v>1</v>
      </c>
      <c r="J173" s="20">
        <v>0</v>
      </c>
      <c r="K173" s="20">
        <v>0</v>
      </c>
      <c r="L173" s="20">
        <v>4</v>
      </c>
      <c r="M173" s="20">
        <v>2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458</v>
      </c>
      <c r="B174" s="19" t="s">
        <v>459</v>
      </c>
      <c r="C174" s="20">
        <v>7</v>
      </c>
      <c r="D174" s="20">
        <v>1</v>
      </c>
      <c r="E174" s="20">
        <v>1</v>
      </c>
      <c r="F174" s="20">
        <v>5</v>
      </c>
      <c r="G174" s="20">
        <v>3</v>
      </c>
      <c r="H174" s="20">
        <v>0</v>
      </c>
      <c r="I174" s="20">
        <v>1</v>
      </c>
      <c r="J174" s="20">
        <v>1</v>
      </c>
      <c r="K174" s="20">
        <v>5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102</v>
      </c>
      <c r="B175" s="19" t="s">
        <v>103</v>
      </c>
      <c r="C175" s="20">
        <v>5</v>
      </c>
      <c r="D175" s="20">
        <v>4</v>
      </c>
      <c r="E175" s="20">
        <v>0</v>
      </c>
      <c r="F175" s="20">
        <v>3</v>
      </c>
      <c r="G175" s="20">
        <v>6</v>
      </c>
      <c r="H175" s="20">
        <v>1</v>
      </c>
      <c r="I175" s="20">
        <v>1</v>
      </c>
      <c r="J175" s="20">
        <v>1</v>
      </c>
      <c r="K175" s="20">
        <v>0</v>
      </c>
      <c r="L175" s="20">
        <v>3</v>
      </c>
      <c r="M175" s="20">
        <v>3</v>
      </c>
      <c r="N175" s="20">
        <v>3</v>
      </c>
      <c r="O175" s="20">
        <v>1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525</v>
      </c>
      <c r="B176" s="19" t="s">
        <v>526</v>
      </c>
      <c r="C176" s="20">
        <v>3</v>
      </c>
      <c r="D176" s="20">
        <v>0</v>
      </c>
      <c r="E176" s="20">
        <v>2</v>
      </c>
      <c r="F176" s="20">
        <v>2</v>
      </c>
      <c r="G176" s="20">
        <v>3</v>
      </c>
      <c r="H176" s="20">
        <v>1</v>
      </c>
      <c r="I176" s="20">
        <v>1</v>
      </c>
      <c r="J176" s="20">
        <v>1</v>
      </c>
      <c r="K176" s="20">
        <v>2</v>
      </c>
      <c r="L176" s="20">
        <v>0</v>
      </c>
      <c r="M176" s="20">
        <v>0</v>
      </c>
      <c r="N176" s="20">
        <v>1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407</v>
      </c>
      <c r="B177" s="19" t="s">
        <v>408</v>
      </c>
      <c r="C177" s="20">
        <v>8</v>
      </c>
      <c r="D177" s="20">
        <v>10</v>
      </c>
      <c r="E177" s="20">
        <v>9</v>
      </c>
      <c r="F177" s="20">
        <v>8</v>
      </c>
      <c r="G177" s="20">
        <v>9</v>
      </c>
      <c r="H177" s="20">
        <v>10</v>
      </c>
      <c r="I177" s="20">
        <v>10</v>
      </c>
      <c r="J177" s="20">
        <v>4</v>
      </c>
      <c r="K177" s="20">
        <v>9</v>
      </c>
      <c r="L177" s="20">
        <v>6</v>
      </c>
      <c r="M177" s="20">
        <v>8</v>
      </c>
      <c r="N177" s="20">
        <v>11</v>
      </c>
      <c r="O177" s="20">
        <v>6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403</v>
      </c>
      <c r="B178" s="19" t="s">
        <v>404</v>
      </c>
      <c r="C178" s="20">
        <v>0</v>
      </c>
      <c r="D178" s="20">
        <v>6</v>
      </c>
      <c r="E178" s="20">
        <v>0</v>
      </c>
      <c r="F178" s="20">
        <v>0</v>
      </c>
      <c r="G178" s="20">
        <v>5</v>
      </c>
      <c r="H178" s="20">
        <v>2</v>
      </c>
      <c r="I178" s="20">
        <v>0</v>
      </c>
      <c r="J178" s="20">
        <v>2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108</v>
      </c>
      <c r="B179" s="19" t="s">
        <v>109</v>
      </c>
      <c r="C179" s="20">
        <v>0</v>
      </c>
      <c r="D179" s="20">
        <v>4</v>
      </c>
      <c r="E179" s="20">
        <v>0</v>
      </c>
      <c r="F179" s="20">
        <v>2</v>
      </c>
      <c r="G179" s="20">
        <v>0</v>
      </c>
      <c r="H179" s="20">
        <v>2</v>
      </c>
      <c r="I179" s="20">
        <v>0</v>
      </c>
      <c r="J179" s="20">
        <v>2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325</v>
      </c>
      <c r="B180" s="19" t="s">
        <v>326</v>
      </c>
      <c r="C180" s="20">
        <v>1</v>
      </c>
      <c r="D180" s="20">
        <v>3</v>
      </c>
      <c r="E180" s="20">
        <v>2</v>
      </c>
      <c r="F180" s="20">
        <v>3</v>
      </c>
      <c r="G180" s="20">
        <v>3</v>
      </c>
      <c r="H180" s="20">
        <v>0</v>
      </c>
      <c r="I180" s="20">
        <v>0</v>
      </c>
      <c r="J180" s="20">
        <v>1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431</v>
      </c>
      <c r="B181" s="19" t="s">
        <v>432</v>
      </c>
      <c r="C181" s="20">
        <v>0</v>
      </c>
      <c r="D181" s="20">
        <v>1</v>
      </c>
      <c r="E181" s="20">
        <v>0</v>
      </c>
      <c r="F181" s="20">
        <v>5</v>
      </c>
      <c r="G181" s="20">
        <v>0</v>
      </c>
      <c r="H181" s="20">
        <v>1</v>
      </c>
      <c r="I181" s="20">
        <v>0</v>
      </c>
      <c r="J181" s="20">
        <v>2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456</v>
      </c>
      <c r="B182" s="19" t="s">
        <v>457</v>
      </c>
      <c r="C182" s="20">
        <v>0</v>
      </c>
      <c r="D182" s="20">
        <v>5</v>
      </c>
      <c r="E182" s="20">
        <v>0</v>
      </c>
      <c r="F182" s="20">
        <v>3</v>
      </c>
      <c r="G182" s="20">
        <v>4</v>
      </c>
      <c r="H182" s="20">
        <v>2</v>
      </c>
      <c r="I182" s="20">
        <v>0</v>
      </c>
      <c r="J182" s="20">
        <v>2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405</v>
      </c>
      <c r="B183" s="19" t="s">
        <v>406</v>
      </c>
      <c r="C183" s="20">
        <v>0</v>
      </c>
      <c r="D183" s="20">
        <v>1</v>
      </c>
      <c r="E183" s="20">
        <v>0</v>
      </c>
      <c r="F183" s="20">
        <v>0</v>
      </c>
      <c r="G183" s="20">
        <v>0</v>
      </c>
      <c r="H183" s="20">
        <v>5</v>
      </c>
      <c r="I183" s="20">
        <v>0</v>
      </c>
      <c r="J183" s="20">
        <v>1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439</v>
      </c>
      <c r="B184" s="19" t="s">
        <v>440</v>
      </c>
      <c r="C184" s="20">
        <v>0</v>
      </c>
      <c r="D184" s="20">
        <v>3</v>
      </c>
      <c r="E184" s="20">
        <v>0</v>
      </c>
      <c r="F184" s="20">
        <v>0</v>
      </c>
      <c r="G184" s="20">
        <v>1</v>
      </c>
      <c r="H184" s="20">
        <v>1</v>
      </c>
      <c r="I184" s="20">
        <v>1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237</v>
      </c>
      <c r="B185" s="19" t="s">
        <v>238</v>
      </c>
      <c r="C185" s="20">
        <v>24</v>
      </c>
      <c r="D185" s="20">
        <v>54</v>
      </c>
      <c r="E185" s="20">
        <v>40</v>
      </c>
      <c r="F185" s="20">
        <v>31</v>
      </c>
      <c r="G185" s="20">
        <v>32</v>
      </c>
      <c r="H185" s="20">
        <v>27</v>
      </c>
      <c r="I185" s="20">
        <v>27</v>
      </c>
      <c r="J185" s="20">
        <v>32</v>
      </c>
      <c r="K185" s="20">
        <v>20</v>
      </c>
      <c r="L185" s="20">
        <v>34</v>
      </c>
      <c r="M185" s="20">
        <v>19</v>
      </c>
      <c r="N185" s="20">
        <v>34</v>
      </c>
      <c r="O185" s="20">
        <v>10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239</v>
      </c>
      <c r="B186" s="19" t="s">
        <v>238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1</v>
      </c>
      <c r="J186" s="20">
        <v>0</v>
      </c>
      <c r="K186" s="20">
        <v>0</v>
      </c>
      <c r="L186" s="20">
        <v>1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397</v>
      </c>
      <c r="B187" s="19" t="s">
        <v>398</v>
      </c>
      <c r="C187" s="20">
        <v>4</v>
      </c>
      <c r="D187" s="20">
        <v>4</v>
      </c>
      <c r="E187" s="20">
        <v>2</v>
      </c>
      <c r="F187" s="20">
        <v>1</v>
      </c>
      <c r="G187" s="20">
        <v>3</v>
      </c>
      <c r="H187" s="20">
        <v>1</v>
      </c>
      <c r="I187" s="20">
        <v>4</v>
      </c>
      <c r="J187" s="20">
        <v>1</v>
      </c>
      <c r="K187" s="20">
        <v>0</v>
      </c>
      <c r="L187" s="20">
        <v>1</v>
      </c>
      <c r="M187" s="20">
        <v>6</v>
      </c>
      <c r="N187" s="20">
        <v>3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174</v>
      </c>
      <c r="B188" s="19" t="s">
        <v>175</v>
      </c>
      <c r="C188" s="20">
        <v>7</v>
      </c>
      <c r="D188" s="20">
        <v>6</v>
      </c>
      <c r="E188" s="20">
        <v>8</v>
      </c>
      <c r="F188" s="20">
        <v>5</v>
      </c>
      <c r="G188" s="20">
        <v>2</v>
      </c>
      <c r="H188" s="20">
        <v>1</v>
      </c>
      <c r="I188" s="20">
        <v>1</v>
      </c>
      <c r="J188" s="20">
        <v>1</v>
      </c>
      <c r="K188" s="20">
        <v>2</v>
      </c>
      <c r="L188" s="20">
        <v>3</v>
      </c>
      <c r="M188" s="20">
        <v>4</v>
      </c>
      <c r="N188" s="20">
        <v>1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72</v>
      </c>
      <c r="B189" s="19" t="s">
        <v>73</v>
      </c>
      <c r="C189" s="20">
        <v>3</v>
      </c>
      <c r="D189" s="20">
        <v>7</v>
      </c>
      <c r="E189" s="20">
        <v>10</v>
      </c>
      <c r="F189" s="20">
        <v>5</v>
      </c>
      <c r="G189" s="20">
        <v>4</v>
      </c>
      <c r="H189" s="20">
        <v>3</v>
      </c>
      <c r="I189" s="20">
        <v>6</v>
      </c>
      <c r="J189" s="20">
        <v>3</v>
      </c>
      <c r="K189" s="20">
        <v>3</v>
      </c>
      <c r="L189" s="20">
        <v>3</v>
      </c>
      <c r="M189" s="20">
        <v>2</v>
      </c>
      <c r="N189" s="20">
        <v>1</v>
      </c>
      <c r="O189" s="20">
        <v>3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255</v>
      </c>
      <c r="B190" s="19" t="s">
        <v>256</v>
      </c>
      <c r="C190" s="20">
        <v>0</v>
      </c>
      <c r="D190" s="20">
        <v>1</v>
      </c>
      <c r="E190" s="20">
        <v>2</v>
      </c>
      <c r="F190" s="20">
        <v>0</v>
      </c>
      <c r="G190" s="20">
        <v>4</v>
      </c>
      <c r="H190" s="20">
        <v>2</v>
      </c>
      <c r="I190" s="20">
        <v>2</v>
      </c>
      <c r="J190" s="20">
        <v>1</v>
      </c>
      <c r="K190" s="20">
        <v>1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503</v>
      </c>
      <c r="B191" s="19" t="s">
        <v>502</v>
      </c>
      <c r="C191" s="20">
        <v>8</v>
      </c>
      <c r="D191" s="20">
        <v>5</v>
      </c>
      <c r="E191" s="20">
        <v>1</v>
      </c>
      <c r="F191" s="20">
        <v>2</v>
      </c>
      <c r="G191" s="20">
        <v>0</v>
      </c>
      <c r="H191" s="20">
        <v>2</v>
      </c>
      <c r="I191" s="20">
        <v>1</v>
      </c>
      <c r="J191" s="20">
        <v>2</v>
      </c>
      <c r="K191" s="20">
        <v>4</v>
      </c>
      <c r="L191" s="20">
        <v>0</v>
      </c>
      <c r="M191" s="20">
        <v>5</v>
      </c>
      <c r="N191" s="20">
        <v>3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399</v>
      </c>
      <c r="B192" s="19" t="s">
        <v>400</v>
      </c>
      <c r="C192" s="20">
        <v>34</v>
      </c>
      <c r="D192" s="20">
        <v>37</v>
      </c>
      <c r="E192" s="20">
        <v>35</v>
      </c>
      <c r="F192" s="20">
        <v>38</v>
      </c>
      <c r="G192" s="20">
        <v>42</v>
      </c>
      <c r="H192" s="20">
        <v>32</v>
      </c>
      <c r="I192" s="20">
        <v>17</v>
      </c>
      <c r="J192" s="20">
        <v>10</v>
      </c>
      <c r="K192" s="20">
        <v>26</v>
      </c>
      <c r="L192" s="20">
        <v>29</v>
      </c>
      <c r="M192" s="20">
        <v>27</v>
      </c>
      <c r="N192" s="20">
        <v>34</v>
      </c>
      <c r="O192" s="20">
        <v>9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357</v>
      </c>
      <c r="B193" s="19" t="s">
        <v>358</v>
      </c>
      <c r="C193" s="20">
        <v>54</v>
      </c>
      <c r="D193" s="20">
        <v>14</v>
      </c>
      <c r="E193" s="20">
        <v>47</v>
      </c>
      <c r="F193" s="20">
        <v>43</v>
      </c>
      <c r="G193" s="20">
        <v>57</v>
      </c>
      <c r="H193" s="20">
        <v>49</v>
      </c>
      <c r="I193" s="20">
        <v>54</v>
      </c>
      <c r="J193" s="20">
        <v>53</v>
      </c>
      <c r="K193" s="20">
        <v>69</v>
      </c>
      <c r="L193" s="20">
        <v>100</v>
      </c>
      <c r="M193" s="20">
        <v>136</v>
      </c>
      <c r="N193" s="20">
        <v>122</v>
      </c>
      <c r="O193" s="20">
        <v>16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96</v>
      </c>
      <c r="B194" s="19" t="s">
        <v>97</v>
      </c>
      <c r="C194" s="20">
        <v>0</v>
      </c>
      <c r="D194" s="20">
        <v>0</v>
      </c>
      <c r="E194" s="20">
        <v>8</v>
      </c>
      <c r="F194" s="20">
        <v>4</v>
      </c>
      <c r="G194" s="20">
        <v>4</v>
      </c>
      <c r="H194" s="20">
        <v>0</v>
      </c>
      <c r="I194" s="20">
        <v>4</v>
      </c>
      <c r="J194" s="20">
        <v>0</v>
      </c>
      <c r="K194" s="20">
        <v>1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104</v>
      </c>
      <c r="B195" s="19" t="s">
        <v>105</v>
      </c>
      <c r="C195" s="20">
        <v>0</v>
      </c>
      <c r="D195" s="20">
        <v>0</v>
      </c>
      <c r="E195" s="20">
        <v>7</v>
      </c>
      <c r="F195" s="20">
        <v>8</v>
      </c>
      <c r="G195" s="20">
        <v>0</v>
      </c>
      <c r="H195" s="20">
        <v>0</v>
      </c>
      <c r="I195" s="20">
        <v>1</v>
      </c>
      <c r="J195" s="20">
        <v>0</v>
      </c>
      <c r="K195" s="20">
        <v>3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182</v>
      </c>
      <c r="B196" s="19" t="s">
        <v>183</v>
      </c>
      <c r="C196" s="20">
        <v>0</v>
      </c>
      <c r="D196" s="20">
        <v>2</v>
      </c>
      <c r="E196" s="20">
        <v>3</v>
      </c>
      <c r="F196" s="20">
        <v>3</v>
      </c>
      <c r="G196" s="20">
        <v>2</v>
      </c>
      <c r="H196" s="20">
        <v>0</v>
      </c>
      <c r="I196" s="20">
        <v>2</v>
      </c>
      <c r="J196" s="20">
        <v>0</v>
      </c>
      <c r="K196" s="20">
        <v>1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393</v>
      </c>
      <c r="B197" s="19" t="s">
        <v>394</v>
      </c>
      <c r="C197" s="20">
        <v>0</v>
      </c>
      <c r="D197" s="20">
        <v>1</v>
      </c>
      <c r="E197" s="20">
        <v>7</v>
      </c>
      <c r="F197" s="20">
        <v>3</v>
      </c>
      <c r="G197" s="20">
        <v>0</v>
      </c>
      <c r="H197" s="20">
        <v>0</v>
      </c>
      <c r="I197" s="20">
        <v>3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235</v>
      </c>
      <c r="B198" s="19" t="s">
        <v>236</v>
      </c>
      <c r="C198" s="20">
        <v>0</v>
      </c>
      <c r="D198" s="20">
        <v>1</v>
      </c>
      <c r="E198" s="20">
        <v>8</v>
      </c>
      <c r="F198" s="20">
        <v>4</v>
      </c>
      <c r="G198" s="20">
        <v>8</v>
      </c>
      <c r="H198" s="20">
        <v>0</v>
      </c>
      <c r="I198" s="20">
        <v>1</v>
      </c>
      <c r="J198" s="20">
        <v>5</v>
      </c>
      <c r="K198" s="20">
        <v>8</v>
      </c>
      <c r="L198" s="20">
        <v>1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145</v>
      </c>
      <c r="B199" s="19" t="s">
        <v>146</v>
      </c>
      <c r="C199" s="20">
        <v>0</v>
      </c>
      <c r="D199" s="20">
        <v>1</v>
      </c>
      <c r="E199" s="20">
        <v>2</v>
      </c>
      <c r="F199" s="20">
        <v>0</v>
      </c>
      <c r="G199" s="20">
        <v>0</v>
      </c>
      <c r="H199" s="20">
        <v>0</v>
      </c>
      <c r="I199" s="20">
        <v>4</v>
      </c>
      <c r="J199" s="20">
        <v>4</v>
      </c>
      <c r="K199" s="20">
        <v>2</v>
      </c>
      <c r="L199" s="20">
        <v>2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351</v>
      </c>
      <c r="B200" s="19" t="s">
        <v>352</v>
      </c>
      <c r="C200" s="20">
        <v>0</v>
      </c>
      <c r="D200" s="20">
        <v>0</v>
      </c>
      <c r="E200" s="20">
        <v>1</v>
      </c>
      <c r="F200" s="20">
        <v>4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373</v>
      </c>
      <c r="B201" s="19" t="s">
        <v>372</v>
      </c>
      <c r="C201" s="20">
        <v>0</v>
      </c>
      <c r="D201" s="20">
        <v>1</v>
      </c>
      <c r="E201" s="20">
        <v>3</v>
      </c>
      <c r="F201" s="20">
        <v>0</v>
      </c>
      <c r="G201" s="20">
        <v>3</v>
      </c>
      <c r="H201" s="20">
        <v>2</v>
      </c>
      <c r="I201" s="20">
        <v>0</v>
      </c>
      <c r="J201" s="20">
        <v>1</v>
      </c>
      <c r="K201" s="20">
        <v>4</v>
      </c>
      <c r="L201" s="20">
        <v>1</v>
      </c>
      <c r="M201" s="20">
        <v>0</v>
      </c>
      <c r="N201" s="20">
        <v>1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55</v>
      </c>
      <c r="B202" s="19" t="s">
        <v>56</v>
      </c>
      <c r="C202" s="20">
        <v>1</v>
      </c>
      <c r="D202" s="20">
        <v>0</v>
      </c>
      <c r="E202" s="20">
        <v>2</v>
      </c>
      <c r="F202" s="20">
        <v>2</v>
      </c>
      <c r="G202" s="20">
        <v>0</v>
      </c>
      <c r="H202" s="20">
        <v>1</v>
      </c>
      <c r="I202" s="20">
        <v>2</v>
      </c>
      <c r="J202" s="20">
        <v>1</v>
      </c>
      <c r="K202" s="20">
        <v>0</v>
      </c>
      <c r="L202" s="20">
        <v>1</v>
      </c>
      <c r="M202" s="20">
        <v>1</v>
      </c>
      <c r="N202" s="20">
        <v>1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186</v>
      </c>
      <c r="B203" s="19" t="s">
        <v>187</v>
      </c>
      <c r="C203" s="20">
        <v>1</v>
      </c>
      <c r="D203" s="20">
        <v>2</v>
      </c>
      <c r="E203" s="20">
        <v>4</v>
      </c>
      <c r="F203" s="20">
        <v>1</v>
      </c>
      <c r="G203" s="20">
        <v>2</v>
      </c>
      <c r="H203" s="20">
        <v>1</v>
      </c>
      <c r="I203" s="20">
        <v>1</v>
      </c>
      <c r="J203" s="20">
        <v>3</v>
      </c>
      <c r="K203" s="20">
        <v>1</v>
      </c>
      <c r="L203" s="20">
        <v>0</v>
      </c>
      <c r="M203" s="20">
        <v>0</v>
      </c>
      <c r="N203" s="20">
        <v>2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294</v>
      </c>
      <c r="B204" s="19" t="s">
        <v>295</v>
      </c>
      <c r="C204" s="20">
        <v>1</v>
      </c>
      <c r="D204" s="20">
        <v>2</v>
      </c>
      <c r="E204" s="20">
        <v>1</v>
      </c>
      <c r="F204" s="20">
        <v>2</v>
      </c>
      <c r="G204" s="20">
        <v>0</v>
      </c>
      <c r="H204" s="20">
        <v>1</v>
      </c>
      <c r="I204" s="20">
        <v>2</v>
      </c>
      <c r="J204" s="20">
        <v>2</v>
      </c>
      <c r="K204" s="20">
        <v>0</v>
      </c>
      <c r="L204" s="20">
        <v>2</v>
      </c>
      <c r="M204" s="20">
        <v>0</v>
      </c>
      <c r="N204" s="20">
        <v>1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277</v>
      </c>
      <c r="B205" s="19" t="s">
        <v>278</v>
      </c>
      <c r="C205" s="20">
        <v>58</v>
      </c>
      <c r="D205" s="20">
        <v>45</v>
      </c>
      <c r="E205" s="20">
        <v>36</v>
      </c>
      <c r="F205" s="20">
        <v>37</v>
      </c>
      <c r="G205" s="20">
        <v>52</v>
      </c>
      <c r="H205" s="20">
        <v>29</v>
      </c>
      <c r="I205" s="20">
        <v>38</v>
      </c>
      <c r="J205" s="20">
        <v>21</v>
      </c>
      <c r="K205" s="20">
        <v>25</v>
      </c>
      <c r="L205" s="20">
        <v>20</v>
      </c>
      <c r="M205" s="20">
        <v>24</v>
      </c>
      <c r="N205" s="20">
        <v>18</v>
      </c>
      <c r="O205" s="20">
        <v>8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168</v>
      </c>
      <c r="B206" s="19" t="s">
        <v>169</v>
      </c>
      <c r="C206" s="20">
        <v>8</v>
      </c>
      <c r="D206" s="20">
        <v>1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512</v>
      </c>
      <c r="B207" s="19" t="s">
        <v>513</v>
      </c>
      <c r="C207" s="20">
        <v>5</v>
      </c>
      <c r="D207" s="20">
        <v>0</v>
      </c>
      <c r="E207" s="20">
        <v>1</v>
      </c>
      <c r="F207" s="20">
        <v>0</v>
      </c>
      <c r="G207" s="20">
        <v>0</v>
      </c>
      <c r="H207" s="20">
        <v>0</v>
      </c>
      <c r="I207" s="20">
        <v>0</v>
      </c>
      <c r="J207" s="20">
        <v>1</v>
      </c>
      <c r="K207" s="20">
        <v>0</v>
      </c>
      <c r="L207" s="20">
        <v>1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520</v>
      </c>
      <c r="B208" s="19" t="s">
        <v>521</v>
      </c>
      <c r="C208" s="20">
        <v>12</v>
      </c>
      <c r="D208" s="20">
        <v>11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 t="s">
        <v>205</v>
      </c>
      <c r="B209" s="19" t="s">
        <v>206</v>
      </c>
      <c r="C209" s="20">
        <v>0</v>
      </c>
      <c r="D209" s="20">
        <v>6</v>
      </c>
      <c r="E209" s="20">
        <v>1</v>
      </c>
      <c r="F209" s="20">
        <v>0</v>
      </c>
      <c r="G209" s="20">
        <v>0</v>
      </c>
      <c r="H209" s="20">
        <v>1</v>
      </c>
      <c r="I209" s="20">
        <v>0</v>
      </c>
      <c r="J209" s="20">
        <v>1</v>
      </c>
      <c r="K209" s="20">
        <v>0</v>
      </c>
      <c r="L209" s="20">
        <v>2</v>
      </c>
      <c r="M209" s="20">
        <v>2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</row>
    <row r="210" spans="1:55" ht="15" customHeight="1" x14ac:dyDescent="0.35">
      <c r="A210" s="19" t="s">
        <v>447</v>
      </c>
      <c r="B210" s="19" t="s">
        <v>448</v>
      </c>
      <c r="C210" s="20">
        <v>2</v>
      </c>
      <c r="D210" s="20">
        <v>2</v>
      </c>
      <c r="E210" s="20">
        <v>0</v>
      </c>
      <c r="F210" s="20">
        <v>0</v>
      </c>
      <c r="G210" s="20">
        <v>2</v>
      </c>
      <c r="H210" s="20">
        <v>0</v>
      </c>
      <c r="I210" s="20">
        <v>3</v>
      </c>
      <c r="J210" s="20">
        <v>1</v>
      </c>
      <c r="K210" s="20">
        <v>1</v>
      </c>
      <c r="L210" s="20">
        <v>4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</row>
    <row r="211" spans="1:55" ht="15" customHeight="1" x14ac:dyDescent="0.35">
      <c r="A211" s="19" t="s">
        <v>259</v>
      </c>
      <c r="B211" s="19" t="s">
        <v>260</v>
      </c>
      <c r="C211" s="20">
        <v>1</v>
      </c>
      <c r="D211" s="20">
        <v>0</v>
      </c>
      <c r="E211" s="20">
        <v>1</v>
      </c>
      <c r="F211" s="20">
        <v>1</v>
      </c>
      <c r="G211" s="20">
        <v>1</v>
      </c>
      <c r="H211" s="20">
        <v>0</v>
      </c>
      <c r="I211" s="20">
        <v>1</v>
      </c>
      <c r="J211" s="20">
        <v>1</v>
      </c>
      <c r="K211" s="20">
        <v>1</v>
      </c>
      <c r="L211" s="20">
        <v>1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</row>
    <row r="212" spans="1:55" ht="15" customHeight="1" x14ac:dyDescent="0.35">
      <c r="A212" s="19" t="s">
        <v>10</v>
      </c>
      <c r="B212" s="19" t="s">
        <v>11</v>
      </c>
      <c r="C212" s="20">
        <v>1</v>
      </c>
      <c r="D212" s="20">
        <v>0</v>
      </c>
      <c r="E212" s="20">
        <v>0</v>
      </c>
      <c r="F212" s="20">
        <v>1</v>
      </c>
      <c r="G212" s="20">
        <v>1</v>
      </c>
      <c r="H212" s="20">
        <v>0</v>
      </c>
      <c r="I212" s="20">
        <v>0</v>
      </c>
      <c r="J212" s="20">
        <v>1</v>
      </c>
      <c r="K212" s="20">
        <v>2</v>
      </c>
      <c r="L212" s="20">
        <v>1</v>
      </c>
      <c r="M212" s="20">
        <v>0</v>
      </c>
      <c r="N212" s="20">
        <v>0</v>
      </c>
      <c r="O212" s="20">
        <v>1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</row>
    <row r="213" spans="1:55" ht="15" customHeight="1" x14ac:dyDescent="0.35">
      <c r="A213" s="19" t="s">
        <v>339</v>
      </c>
      <c r="B213" s="19" t="s">
        <v>340</v>
      </c>
      <c r="C213" s="20">
        <v>3</v>
      </c>
      <c r="D213" s="20">
        <v>0</v>
      </c>
      <c r="E213" s="20">
        <v>1</v>
      </c>
      <c r="F213" s="20">
        <v>0</v>
      </c>
      <c r="G213" s="20">
        <v>1</v>
      </c>
      <c r="H213" s="20">
        <v>0</v>
      </c>
      <c r="I213" s="20">
        <v>0</v>
      </c>
      <c r="J213" s="20">
        <v>0</v>
      </c>
      <c r="K213" s="20">
        <v>1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</row>
    <row r="214" spans="1:55" ht="15" customHeight="1" x14ac:dyDescent="0.35">
      <c r="A214" s="19" t="s">
        <v>466</v>
      </c>
      <c r="B214" s="19" t="s">
        <v>467</v>
      </c>
      <c r="C214" s="20">
        <v>1</v>
      </c>
      <c r="D214" s="20">
        <v>1</v>
      </c>
      <c r="E214" s="20">
        <v>2</v>
      </c>
      <c r="F214" s="20">
        <v>2</v>
      </c>
      <c r="G214" s="20">
        <v>1</v>
      </c>
      <c r="H214" s="20">
        <v>0</v>
      </c>
      <c r="I214" s="20">
        <v>4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</row>
    <row r="215" spans="1:55" ht="15" customHeight="1" x14ac:dyDescent="0.35">
      <c r="A215" s="19" t="s">
        <v>341</v>
      </c>
      <c r="B215" s="19" t="s">
        <v>342</v>
      </c>
      <c r="C215" s="20">
        <v>17</v>
      </c>
      <c r="D215" s="20">
        <v>11</v>
      </c>
      <c r="E215" s="20">
        <v>11</v>
      </c>
      <c r="F215" s="20">
        <v>19</v>
      </c>
      <c r="G215" s="20">
        <v>18</v>
      </c>
      <c r="H215" s="20">
        <v>10</v>
      </c>
      <c r="I215" s="20">
        <v>4</v>
      </c>
      <c r="J215" s="20">
        <v>11</v>
      </c>
      <c r="K215" s="20">
        <v>14</v>
      </c>
      <c r="L215" s="20">
        <v>11</v>
      </c>
      <c r="M215" s="20">
        <v>8</v>
      </c>
      <c r="N215" s="20">
        <v>15</v>
      </c>
      <c r="O215" s="20">
        <v>10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</row>
    <row r="216" spans="1:55" ht="15" customHeight="1" x14ac:dyDescent="0.35">
      <c r="A216" s="19" t="s">
        <v>296</v>
      </c>
      <c r="B216" s="19" t="s">
        <v>297</v>
      </c>
      <c r="C216" s="20">
        <v>0</v>
      </c>
      <c r="D216" s="20">
        <v>0</v>
      </c>
      <c r="E216" s="20">
        <v>0</v>
      </c>
      <c r="F216" s="20">
        <v>0</v>
      </c>
      <c r="G216" s="20">
        <v>3</v>
      </c>
      <c r="H216" s="20">
        <v>0</v>
      </c>
      <c r="I216" s="20">
        <v>0</v>
      </c>
      <c r="J216" s="20">
        <v>3</v>
      </c>
      <c r="K216" s="20">
        <v>0</v>
      </c>
      <c r="L216" s="20">
        <v>2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</row>
    <row r="217" spans="1:55" ht="15" customHeight="1" x14ac:dyDescent="0.35">
      <c r="A217" s="19" t="s">
        <v>265</v>
      </c>
      <c r="B217" s="19" t="s">
        <v>266</v>
      </c>
      <c r="C217" s="20">
        <v>0</v>
      </c>
      <c r="D217" s="20">
        <v>0</v>
      </c>
      <c r="E217" s="20">
        <v>0</v>
      </c>
      <c r="F217" s="20">
        <v>1</v>
      </c>
      <c r="G217" s="20">
        <v>4</v>
      </c>
      <c r="H217" s="20">
        <v>0</v>
      </c>
      <c r="I217" s="20">
        <v>3</v>
      </c>
      <c r="J217" s="20">
        <v>0</v>
      </c>
      <c r="K217" s="20">
        <v>0</v>
      </c>
      <c r="L217" s="20">
        <v>0</v>
      </c>
      <c r="M217" s="20">
        <v>2</v>
      </c>
      <c r="N217" s="20">
        <v>1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</row>
    <row r="218" spans="1:55" ht="15" customHeight="1" x14ac:dyDescent="0.35">
      <c r="A218" s="19" t="s">
        <v>455</v>
      </c>
      <c r="B218" s="19" t="s">
        <v>454</v>
      </c>
      <c r="C218" s="20">
        <v>0</v>
      </c>
      <c r="D218" s="20">
        <v>2</v>
      </c>
      <c r="E218" s="20">
        <v>0</v>
      </c>
      <c r="F218" s="20">
        <v>1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</row>
    <row r="219" spans="1:55" ht="15" customHeight="1" x14ac:dyDescent="0.35">
      <c r="A219" s="19" t="s">
        <v>497</v>
      </c>
      <c r="B219" s="19" t="s">
        <v>498</v>
      </c>
      <c r="C219" s="20">
        <v>0</v>
      </c>
      <c r="D219" s="20">
        <v>2</v>
      </c>
      <c r="E219" s="20">
        <v>2</v>
      </c>
      <c r="F219" s="20">
        <v>0</v>
      </c>
      <c r="G219" s="20">
        <v>0</v>
      </c>
      <c r="H219" s="20">
        <v>2</v>
      </c>
      <c r="I219" s="20">
        <v>0</v>
      </c>
      <c r="J219" s="20">
        <v>0</v>
      </c>
      <c r="K219" s="20">
        <v>0</v>
      </c>
      <c r="L219" s="20">
        <v>2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</row>
    <row r="220" spans="1:55" ht="15" customHeight="1" x14ac:dyDescent="0.35">
      <c r="A220" s="19" t="s">
        <v>147</v>
      </c>
      <c r="B220" s="19" t="s">
        <v>148</v>
      </c>
      <c r="C220" s="20">
        <v>0</v>
      </c>
      <c r="D220" s="20">
        <v>0</v>
      </c>
      <c r="E220" s="20">
        <v>2</v>
      </c>
      <c r="F220" s="20">
        <v>2</v>
      </c>
      <c r="G220" s="20">
        <v>0</v>
      </c>
      <c r="H220" s="20">
        <v>2</v>
      </c>
      <c r="I220" s="20">
        <v>1</v>
      </c>
      <c r="J220" s="20">
        <v>0</v>
      </c>
      <c r="K220" s="20">
        <v>2</v>
      </c>
      <c r="L220" s="20">
        <v>1</v>
      </c>
      <c r="M220" s="20">
        <v>0</v>
      </c>
      <c r="N220" s="20">
        <v>2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</row>
    <row r="221" spans="1:55" ht="15" customHeight="1" x14ac:dyDescent="0.35">
      <c r="A221" s="19" t="s">
        <v>308</v>
      </c>
      <c r="B221" s="19" t="s">
        <v>309</v>
      </c>
      <c r="C221" s="20">
        <v>4</v>
      </c>
      <c r="D221" s="20">
        <v>2</v>
      </c>
      <c r="E221" s="20">
        <v>2</v>
      </c>
      <c r="F221" s="20">
        <v>0</v>
      </c>
      <c r="G221" s="20">
        <v>1</v>
      </c>
      <c r="H221" s="20">
        <v>0</v>
      </c>
      <c r="I221" s="20">
        <v>2</v>
      </c>
      <c r="J221" s="20">
        <v>1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</row>
    <row r="222" spans="1:55" ht="15" customHeight="1" x14ac:dyDescent="0.35">
      <c r="A222" s="19" t="s">
        <v>491</v>
      </c>
      <c r="B222" s="19" t="s">
        <v>492</v>
      </c>
      <c r="C222" s="20">
        <v>0</v>
      </c>
      <c r="D222" s="20">
        <v>1</v>
      </c>
      <c r="E222" s="20">
        <v>3</v>
      </c>
      <c r="F222" s="20">
        <v>3</v>
      </c>
      <c r="G222" s="20">
        <v>0</v>
      </c>
      <c r="H222" s="20">
        <v>0</v>
      </c>
      <c r="I222" s="20">
        <v>1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</row>
    <row r="223" spans="1:55" ht="42" x14ac:dyDescent="0.35">
      <c r="A223" s="19" t="s">
        <v>551</v>
      </c>
      <c r="B223" s="19" t="s">
        <v>552</v>
      </c>
      <c r="C223" s="20">
        <v>2</v>
      </c>
      <c r="D223" s="20">
        <v>3</v>
      </c>
      <c r="E223" s="20">
        <v>1</v>
      </c>
      <c r="F223" s="20">
        <v>1</v>
      </c>
      <c r="G223" s="20">
        <v>1</v>
      </c>
      <c r="H223" s="20">
        <v>0</v>
      </c>
      <c r="I223" s="20">
        <v>0</v>
      </c>
      <c r="J223" s="20">
        <v>1</v>
      </c>
      <c r="K223" s="20">
        <v>1</v>
      </c>
      <c r="L223" s="20">
        <v>1</v>
      </c>
      <c r="M223" s="20">
        <v>1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0</v>
      </c>
      <c r="X223" s="20">
        <v>0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0">
        <v>0</v>
      </c>
      <c r="AM223" s="20">
        <v>0</v>
      </c>
      <c r="AN223" s="20">
        <v>0</v>
      </c>
      <c r="AO223" s="20">
        <v>0</v>
      </c>
      <c r="AP223" s="20">
        <v>0</v>
      </c>
      <c r="AQ223" s="20">
        <v>0</v>
      </c>
      <c r="AR223" s="20">
        <v>0</v>
      </c>
      <c r="AS223" s="20">
        <v>0</v>
      </c>
      <c r="AT223" s="20">
        <v>0</v>
      </c>
      <c r="AU223" s="20">
        <v>0</v>
      </c>
      <c r="AV223" s="20">
        <v>0</v>
      </c>
      <c r="AW223" s="20">
        <v>0</v>
      </c>
      <c r="AX223" s="20">
        <v>0</v>
      </c>
      <c r="AY223" s="20">
        <v>0</v>
      </c>
      <c r="AZ223" s="20">
        <v>0</v>
      </c>
      <c r="BA223" s="20">
        <v>0</v>
      </c>
      <c r="BB223" s="20">
        <v>0</v>
      </c>
      <c r="BC223" s="20">
        <v>0</v>
      </c>
    </row>
    <row r="224" spans="1:55" ht="42" x14ac:dyDescent="0.35">
      <c r="A224" s="19" t="s">
        <v>413</v>
      </c>
      <c r="B224" s="19" t="s">
        <v>414</v>
      </c>
      <c r="C224" s="20">
        <v>12</v>
      </c>
      <c r="D224" s="20">
        <v>15</v>
      </c>
      <c r="E224" s="20">
        <v>17</v>
      </c>
      <c r="F224" s="20">
        <v>8</v>
      </c>
      <c r="G224" s="20">
        <v>6</v>
      </c>
      <c r="H224" s="20">
        <v>9</v>
      </c>
      <c r="I224" s="20">
        <v>9</v>
      </c>
      <c r="J224" s="20">
        <v>11</v>
      </c>
      <c r="K224" s="20">
        <v>3</v>
      </c>
      <c r="L224" s="20">
        <v>10</v>
      </c>
      <c r="M224" s="20">
        <v>14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0">
        <v>0</v>
      </c>
      <c r="T224" s="20">
        <v>0</v>
      </c>
      <c r="U224" s="20">
        <v>0</v>
      </c>
      <c r="V224" s="20">
        <v>0</v>
      </c>
      <c r="W224" s="20">
        <v>0</v>
      </c>
      <c r="X224" s="20">
        <v>0</v>
      </c>
      <c r="Y224" s="20">
        <v>0</v>
      </c>
      <c r="Z224" s="20">
        <v>0</v>
      </c>
      <c r="AA224" s="20">
        <v>0</v>
      </c>
      <c r="AB224" s="20">
        <v>0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0">
        <v>0</v>
      </c>
      <c r="AM224" s="20">
        <v>0</v>
      </c>
      <c r="AN224" s="20">
        <v>0</v>
      </c>
      <c r="AO224" s="20">
        <v>0</v>
      </c>
      <c r="AP224" s="20">
        <v>0</v>
      </c>
      <c r="AQ224" s="20">
        <v>0</v>
      </c>
      <c r="AR224" s="20">
        <v>0</v>
      </c>
      <c r="AS224" s="20">
        <v>0</v>
      </c>
      <c r="AT224" s="20">
        <v>0</v>
      </c>
      <c r="AU224" s="20">
        <v>0</v>
      </c>
      <c r="AV224" s="20">
        <v>0</v>
      </c>
      <c r="AW224" s="20">
        <v>0</v>
      </c>
      <c r="AX224" s="20">
        <v>0</v>
      </c>
      <c r="AY224" s="20">
        <v>0</v>
      </c>
      <c r="AZ224" s="20">
        <v>0</v>
      </c>
      <c r="BA224" s="20">
        <v>0</v>
      </c>
      <c r="BB224" s="20">
        <v>0</v>
      </c>
      <c r="BC224" s="20">
        <v>0</v>
      </c>
    </row>
    <row r="225" spans="1:55" ht="2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2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2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2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2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2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2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2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2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2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2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2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2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2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2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2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2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2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2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2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2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2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2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2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2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2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2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2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2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2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2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2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2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2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2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2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2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2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2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2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2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2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2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2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2022-04-01T03:47:18Z</dcterms:modified>
</cp:coreProperties>
</file>