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DE03048-1278-4CE5-B2B0-705DFC05DF8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ปก" sheetId="1" r:id="rId1"/>
    <sheet name="สรุปแผนฯ " sheetId="2" r:id="rId2"/>
    <sheet name="ตาราง1" sheetId="3" r:id="rId3"/>
    <sheet name="ตาราง2" sheetId="4" r:id="rId4"/>
    <sheet name="ตาราง3" sheetId="5" r:id="rId5"/>
    <sheet name="ตาราง4" sheetId="6" r:id="rId6"/>
    <sheet name="ตาราง5" sheetId="7" r:id="rId7"/>
  </sheets>
  <definedNames>
    <definedName name="_xlnm._FilterDatabase" localSheetId="0" hidden="1">ปก!$A$1:$H$11</definedName>
    <definedName name="income51">ตาราง2!$C$20</definedName>
    <definedName name="still">#REF!</definedName>
    <definedName name="still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2" l="1"/>
  <c r="C16" i="2"/>
  <c r="C12" i="2"/>
  <c r="C15" i="2"/>
  <c r="C14" i="2"/>
  <c r="C13" i="2"/>
  <c r="C11" i="2"/>
  <c r="C10" i="2"/>
  <c r="C5" i="2"/>
  <c r="C4" i="2"/>
  <c r="D35" i="7"/>
  <c r="E35" i="7"/>
  <c r="F35" i="7"/>
  <c r="G35" i="7"/>
  <c r="H35" i="7"/>
  <c r="I35" i="7"/>
  <c r="J35" i="7"/>
  <c r="K35" i="7"/>
  <c r="L35" i="7"/>
  <c r="M35" i="7"/>
  <c r="C35" i="7"/>
  <c r="G20" i="4" l="1"/>
  <c r="D18" i="6"/>
  <c r="E18" i="6"/>
  <c r="F18" i="6"/>
  <c r="C18" i="6"/>
  <c r="D11" i="6"/>
  <c r="E11" i="6"/>
  <c r="F11" i="6"/>
  <c r="C11" i="6"/>
  <c r="D4" i="6"/>
  <c r="E4" i="6"/>
  <c r="F4" i="6"/>
  <c r="C4" i="6"/>
  <c r="D36" i="5"/>
  <c r="E36" i="5"/>
  <c r="F36" i="5"/>
  <c r="G36" i="5"/>
  <c r="H36" i="5"/>
  <c r="C36" i="5"/>
  <c r="C20" i="4"/>
  <c r="D20" i="4"/>
  <c r="E20" i="4"/>
  <c r="F20" i="4"/>
  <c r="B20" i="4"/>
  <c r="B6" i="3"/>
  <c r="B5" i="3"/>
  <c r="B4" i="3" l="1"/>
  <c r="E6" i="3" s="1"/>
  <c r="B7" i="3" l="1"/>
  <c r="E7" i="3" s="1"/>
  <c r="B8" i="3" s="1"/>
  <c r="E8" i="3" s="1"/>
  <c r="C9" i="2"/>
  <c r="C6" i="2" l="1"/>
  <c r="C19" i="2" s="1"/>
</calcChain>
</file>

<file path=xl/sharedStrings.xml><?xml version="1.0" encoding="utf-8"?>
<sst xmlns="http://schemas.openxmlformats.org/spreadsheetml/2006/main" count="295" uniqueCount="207">
  <si>
    <t>รายการ</t>
  </si>
  <si>
    <t xml:space="preserve">จำนวนเงิน </t>
  </si>
  <si>
    <t>หมายเหตุ</t>
  </si>
  <si>
    <t>(บาท)</t>
  </si>
  <si>
    <t>ไม่ต้องบันทึก (ยกมาจากตารางที่ 1)</t>
  </si>
  <si>
    <t>2. ประมาณการรายรับ  ปี  2565</t>
  </si>
  <si>
    <t>เป็นสูตรไม่ต้องบันทึก (ยกมาจากตารางที่ 2)</t>
  </si>
  <si>
    <t>3. ประมาณการรายจ่าย ปี 2565</t>
  </si>
  <si>
    <t xml:space="preserve"> 1.รวมแล้วต้องไม่เกินประมาณการรายรับปี 65 </t>
  </si>
  <si>
    <t xml:space="preserve"> 2.กรณีมีเงินบำรุงคงเหลือ หลังหักหนี้ค้างชำระ สามารถประมาณการ เพิ่มได้ตามความจำเป็นและเหมาะสม</t>
  </si>
  <si>
    <t xml:space="preserve">   3.1 งบรายจ่ายดำเนินการ</t>
  </si>
  <si>
    <t>เป็นสูตร ไม่ต้องบันทึกเท่ากับ 3.1.1+3.1.2</t>
  </si>
  <si>
    <t xml:space="preserve">        3.1.1 งบรายจ่ายดำเนินการปกติ  </t>
  </si>
  <si>
    <t>ยกมาจากตาราง 3</t>
  </si>
  <si>
    <t xml:space="preserve">        3.1.2 งบรายจ่ายดำเนินการตามแผนงานโครงการ</t>
  </si>
  <si>
    <t>ยกมาจากตาราง 4</t>
  </si>
  <si>
    <t xml:space="preserve">   3.2 งบรายจ่ายการลงทุน  </t>
  </si>
  <si>
    <t>เป็นสูตร ไม่ต้องบันทึกเท่ากับ 3.2.1+3.2.2</t>
  </si>
  <si>
    <t xml:space="preserve">        3.2.1 จากงบลงทุนงบประมาณ กระทรวงสาธารณสุข</t>
  </si>
  <si>
    <t xml:space="preserve">ยกมาจากตาราง 5 </t>
  </si>
  <si>
    <t>ยกมาจากตาราง 5</t>
  </si>
  <si>
    <t xml:space="preserve">   3.3 งบกลาง (กรณีฉุกเฉิน / เร่งด่วน)  </t>
  </si>
  <si>
    <t>ไม่เกิน 10% ของประมาณการรายรับ</t>
  </si>
  <si>
    <t>5. คาดประมาณเงินบำรุงคงเหลือ ณ 30 กันยายน 2565</t>
  </si>
  <si>
    <t>จำนวนบุคลากร ณ 1 ตุลาคม 2564</t>
  </si>
  <si>
    <t xml:space="preserve">ข้าราชการ                       </t>
  </si>
  <si>
    <t xml:space="preserve"> - นักวิชาการสาธารณสุข     </t>
  </si>
  <si>
    <t>จำนวน        ................   คน</t>
  </si>
  <si>
    <t xml:space="preserve"> - พยาบาลวิชาชีพ                  </t>
  </si>
  <si>
    <t xml:space="preserve"> - อื่นๆ (ระบุ)</t>
  </si>
  <si>
    <t xml:space="preserve"> - ทำความสะอาด</t>
  </si>
  <si>
    <t>1. สถิติเงินบำรุง</t>
  </si>
  <si>
    <t xml:space="preserve">ตารางที่ 1 รายการ รับ- จ่าย เงินบำรุงย้อนหลัง  </t>
  </si>
  <si>
    <t>ปีงบประมาณ</t>
  </si>
  <si>
    <t>ยอดยกมา</t>
  </si>
  <si>
    <t>รายรับ</t>
  </si>
  <si>
    <t>รายจ่าย</t>
  </si>
  <si>
    <t>ยอดคงเหลือ</t>
  </si>
  <si>
    <t xml:space="preserve"> </t>
  </si>
  <si>
    <t>ก.ย. 2562</t>
  </si>
  <si>
    <t>ก.ย. 2563</t>
  </si>
  <si>
    <t>ก.ย. 2564</t>
  </si>
  <si>
    <t>2. ประมาณการรายรับปี 2565</t>
  </si>
  <si>
    <t>ตารางที่ 2 ประมาณการรายรับปี 2565</t>
  </si>
  <si>
    <t>รายการรับ</t>
  </si>
  <si>
    <t>1. ค่าบริการทางการแพทย์/เงินบริจาค (รับเป็นเงินสด)</t>
  </si>
  <si>
    <t>2. เงินรับโอนจากสำนักงานสาธารณสุขจังหวัด</t>
  </si>
  <si>
    <t>3. เงินรับโอนจากโรงพยาบาลแม่ข่าย</t>
  </si>
  <si>
    <t xml:space="preserve">  3.1 ค่าจ้างลูกจ้างชั่วคราวกลุ่มวิชาชีพ</t>
  </si>
  <si>
    <t xml:space="preserve">  3.2 ค่าจ้างลูกจ้างทำความสะอาด</t>
  </si>
  <si>
    <t xml:space="preserve">4. เงินรับโอนจากโรงพยาบาลอื่นๆ </t>
  </si>
  <si>
    <t>5. เงินรับโอนจาก โรงพยาบาลส่งเสริมสุขภาพตำบล</t>
  </si>
  <si>
    <t>6. ดอกเบี้ยเงินฝากธนาคาร</t>
  </si>
  <si>
    <t xml:space="preserve">7. รายรับอื่น </t>
  </si>
  <si>
    <t xml:space="preserve">  7.1 งบกองทุนหลักประกันสุขภาพตำบล</t>
  </si>
  <si>
    <t xml:space="preserve">  7.2 เงินสมทบประกันสังคม (ส่วนของลูกจ้าง)</t>
  </si>
  <si>
    <t>รวม</t>
  </si>
  <si>
    <t>3. ประมาณการรายจ่ายปี 2565</t>
  </si>
  <si>
    <t>ตารางที่ 3 แผนเงินบำรุงประเภทรายจ่ายดำเนินการปกติ ปี 2565</t>
  </si>
  <si>
    <t>ลำดับ</t>
  </si>
  <si>
    <t>หมวด</t>
  </si>
  <si>
    <t xml:space="preserve">หนี้ค้างชำระ </t>
  </si>
  <si>
    <t>ค่าใช้จ่ายจริง</t>
  </si>
  <si>
    <t>ที่</t>
  </si>
  <si>
    <t>ค่าใช้จ่ายด้านบุคลากร</t>
  </si>
  <si>
    <t>เท่ากับรายรับ</t>
  </si>
  <si>
    <t xml:space="preserve"> - ค่าจ้างลูกจ้างทำความสะอาด </t>
  </si>
  <si>
    <t>ค่าตอบแทน</t>
  </si>
  <si>
    <t>ค่าใช้สอย</t>
  </si>
  <si>
    <t xml:space="preserve"> - เงินสมทบประกันสังคมส่วนของนายจ้าง</t>
  </si>
  <si>
    <t xml:space="preserve"> - ค่าใช้จ่ายในการเดินทางไปราชการ</t>
  </si>
  <si>
    <t xml:space="preserve"> - ค่าซ่อมแซมยานพาหนะ</t>
  </si>
  <si>
    <t xml:space="preserve"> - ค่าซ่อมแซมครุภัณฑ์ทางการแพทย์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</si>
  <si>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</si>
  <si>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</si>
  <si>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ค่าจ้างเหมาบริการอื่นๆ (โปรดระบุ)</t>
  </si>
  <si>
    <t>ค่าวัสดุ</t>
  </si>
  <si>
    <t xml:space="preserve"> - วัสดุสำนักงาน</t>
  </si>
  <si>
    <t xml:space="preserve"> - วัสดุยานพาหนะและขนส่ง</t>
  </si>
  <si>
    <t xml:space="preserve"> - วัสดุเชื้อเพลิงและหล่อลื่น</t>
  </si>
  <si>
    <t xml:space="preserve"> - วัสดุไฟฟ้าและวิทยุ</t>
  </si>
  <si>
    <t xml:space="preserve"> - วัสดุโฆษณาและเผยแพร่</t>
  </si>
  <si>
    <t xml:space="preserve"> - วัสดุคอมพิวเตอร์</t>
  </si>
  <si>
    <t xml:space="preserve"> - วัสดุงานบ้านงานครัว</t>
  </si>
  <si>
    <t>ค่าสาธารณูปโภค</t>
  </si>
  <si>
    <t xml:space="preserve"> - ค่าไฟฟ้า</t>
  </si>
  <si>
    <t xml:space="preserve"> - ค่าน้ำประปา</t>
  </si>
  <si>
    <t xml:space="preserve"> - ค่าโทรศัพท์</t>
  </si>
  <si>
    <t xml:space="preserve"> - ค่าบริการสื่อสารและโทรคมนาคม</t>
  </si>
  <si>
    <t>ค่าที่ดินและสิ่งก่อสร้าง</t>
  </si>
  <si>
    <t xml:space="preserve">รวมเป็นเงิน </t>
  </si>
  <si>
    <t>ตารางที่ 4  แผนเงินบำรุงประเภทรายจ่ายดำเนินการตามแผนงาน/โครงการ ปี 2565</t>
  </si>
  <si>
    <t>ลำดับที่</t>
  </si>
  <si>
    <t>ชื่อโครงการ</t>
  </si>
  <si>
    <t>จำนวนเงิน</t>
  </si>
  <si>
    <t xml:space="preserve">รวมเป็นเงิน  </t>
  </si>
  <si>
    <t>ตารางที่ 5 แผนจัดซื้อจัดจ้างประเภทรายจ่ายการลงทุน (Capital Cost) ปี 2565</t>
  </si>
  <si>
    <t>หนี้ค้างชำระ</t>
  </si>
  <si>
    <t xml:space="preserve">งบประมาณงบลงทุน กระทรวงสาธารณสุข </t>
  </si>
  <si>
    <t>(1)</t>
  </si>
  <si>
    <t>(2)</t>
  </si>
  <si>
    <t>(3)</t>
  </si>
  <si>
    <t>(4)</t>
  </si>
  <si>
    <t>(5)</t>
  </si>
  <si>
    <t>ครุภัณฑ์</t>
  </si>
  <si>
    <t>ครุภัณฑ์สำนักงาน</t>
  </si>
  <si>
    <t xml:space="preserve">   - …………………………………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</si>
  <si>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</si>
  <si>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</si>
  <si>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</si>
  <si>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ครุภัณฑ์งานบ้านและงานครัว</t>
  </si>
  <si>
    <t>ครุภัณฑ์การแพทย์</t>
  </si>
  <si>
    <t>ครุภัณฑ์คอมพิวเตอร์</t>
  </si>
  <si>
    <t>ครุภัณฑ์อื่นๆ</t>
  </si>
  <si>
    <t xml:space="preserve">ค่าที่ดิน </t>
  </si>
  <si>
    <t>ค่าก่อสร้าง</t>
  </si>
  <si>
    <t>รวมเป็นเงิน</t>
  </si>
  <si>
    <r>
      <t>เป็นสูตรไม่ต้องบันทึก (เท่ากับ ข้อ 3.1+3.2+3.3)</t>
    </r>
    <r>
      <rPr>
        <b/>
        <sz val="12"/>
        <color theme="1"/>
        <rFont val="TH SarabunPSK"/>
        <family val="2"/>
      </rPr>
      <t xml:space="preserve"> </t>
    </r>
    <r>
      <rPr>
        <sz val="12"/>
        <color theme="1"/>
        <rFont val="TH SarabunPSK"/>
        <family val="2"/>
      </rPr>
      <t xml:space="preserve">              </t>
    </r>
  </si>
  <si>
    <t xml:space="preserve">ลูกจ้างกลุ่มวิชาชีพ/พกส./พนักงานราชการ       </t>
  </si>
  <si>
    <t xml:space="preserve"> - นักวิชาการเงินและบัญชี</t>
  </si>
  <si>
    <t>แนบแผนประกอบด้วยและยอดให้ตรงตามแผนหลัก</t>
  </si>
  <si>
    <t>ลักษณะการจัดทำงบประมาณ</t>
  </si>
  <si>
    <t xml:space="preserve">     </t>
  </si>
  <si>
    <t>/</t>
  </si>
  <si>
    <t>1. งบประมาณสมดุล (Balanced Budget) คือ รายได้ และรายจ่าย มีจำนวนเท่ากัน</t>
  </si>
  <si>
    <t>2. งบประมาณขาดดุล (Dificit Budget) คือ รายได้ ต่ำกว่ารายจ่าย</t>
  </si>
  <si>
    <t>3. งบประมาณเกินดุล (Surplus Budget) คือ รายได้ สูงกว่ารายจ่าย</t>
  </si>
  <si>
    <t xml:space="preserve"> - วัสดุวิทยาศาสตร์การแพทย์</t>
  </si>
  <si>
    <t xml:space="preserve">                                      (ลงชื่อ)     ..........................................................  ผู้เสนอขออนุมัติ                                                                 </t>
  </si>
  <si>
    <t xml:space="preserve">                        (ลงชื่อ)   .................................................................   ผู้อนุมัติ</t>
  </si>
  <si>
    <t xml:space="preserve">                          (ลงชื่อ)     .........................................................  ผู้เห็นชอบ                                                                </t>
  </si>
  <si>
    <t xml:space="preserve">ปรับแผนประมาณการรายรับ ณ 31 มีค 65 </t>
  </si>
  <si>
    <t>ปรับลด</t>
  </si>
  <si>
    <t>ปรับเพิ่ม</t>
  </si>
  <si>
    <t xml:space="preserve">ปรับแผนประมาณการรายจ่าย ณ 31 มีค 65 </t>
  </si>
  <si>
    <t xml:space="preserve">ปรับแผนประมาณการรายจ่ายโครงการ ณ 31 มีค 65 </t>
  </si>
  <si>
    <t xml:space="preserve">ประมาณการรายจ่ายโครงการหลังปรับแผน
 ปี 65 ณ 31 มีค 65 </t>
  </si>
  <si>
    <t>มี.ค. 2565</t>
  </si>
  <si>
    <t xml:space="preserve">จากเงินบำรุง รพ.สต. </t>
  </si>
  <si>
    <t>อนุมัติแล้ว</t>
  </si>
  <si>
    <t>จำนวนเงินหลังปรับแผน</t>
  </si>
  <si>
    <t>(6)</t>
  </si>
  <si>
    <t xml:space="preserve">งบค่าเสื่อม สป.สช. </t>
  </si>
  <si>
    <t>ณ 31 มีค.65</t>
  </si>
  <si>
    <t xml:space="preserve">1. เงินบำรุงคงเหลือสุทธิ (ณ วันที่ 31 มีนาคม 2565) </t>
  </si>
  <si>
    <t>(ปรับครึ่งปีหลัง) ปีงบประมาณ 2565</t>
  </si>
  <si>
    <t>แผนรับ-จ่ายเงินบำรุง (ปรับครึ่งปีหลัง)</t>
  </si>
  <si>
    <t>สำนักงานสาธารณสุขอำเภอ.......................</t>
  </si>
  <si>
    <t>อำเภอ.........  จังหวัดศรีสะเกษ</t>
  </si>
  <si>
    <t>ประจำปีงบประมาณ 2565</t>
  </si>
  <si>
    <t>แผนรับ-จ่ายเงินบำรุง สสอ.               จังหวัดศรีสะเกษ</t>
  </si>
  <si>
    <t>4. หนี้ค้างชำระ ณ 31 มีค 65</t>
  </si>
  <si>
    <t>ก.ย. 2561</t>
  </si>
  <si>
    <t xml:space="preserve">  3.3 ค่า</t>
  </si>
  <si>
    <t xml:space="preserve">  3.4 ค่า</t>
  </si>
  <si>
    <t xml:space="preserve">  3.5 ค่า</t>
  </si>
  <si>
    <t xml:space="preserve">  3.6 ค่า</t>
  </si>
  <si>
    <t xml:space="preserve"> ประมาณการรายรับ ปีงบประมาณ 65 ที่อนุมัติแล้ว (บาท)</t>
  </si>
  <si>
    <t>ปรับลด (บาท)</t>
  </si>
  <si>
    <t>ปรับเพิ่ม (บาท)</t>
  </si>
  <si>
    <t>ประมาณการรายรับหลังปรับแผน ปี 65 ณ 31 มีค 65 (บาท)</t>
  </si>
  <si>
    <t>ปีงบประมาณ2564 (บาท)</t>
  </si>
  <si>
    <t>ณ 31 มีค 65 (บาท)</t>
  </si>
  <si>
    <t xml:space="preserve"> ประมาณการรายจ่ายปีงบประมาณ 65 ที่อนุมัติแล้ว (บาท)</t>
  </si>
  <si>
    <t>ประมาณการรายจ่ายหลังปรับแผน ปี 65 ณ 31 มีค 65 (บาท)</t>
  </si>
  <si>
    <t xml:space="preserve">                                                                    (…................................................)                                                                                                    </t>
  </si>
  <si>
    <t xml:space="preserve">                                                 ตำแหน่ง .............................................. (ผู้รับผิดชอบ/ผช.สสอ.)                                                                                  </t>
  </si>
  <si>
    <t xml:space="preserve">                                                               (.................................................)                                                                                                    </t>
  </si>
  <si>
    <t xml:space="preserve">                                                                  สาธารณสุขอำเภอ................                                                                                                 </t>
  </si>
  <si>
    <t xml:space="preserve">                                            (นายทนง  วีระแสงพงษ์)</t>
  </si>
  <si>
    <t xml:space="preserve">                                   นายแพทย์สาธารณสุขจังหวัดศรีสะเกษ</t>
  </si>
  <si>
    <t xml:space="preserve"> - เจ้าพนักงานสาธารณสุข                </t>
  </si>
  <si>
    <t xml:space="preserve"> - เจ้าพนักงานสาธารณสุข               </t>
  </si>
  <si>
    <t xml:space="preserve"> - เจ้าพนักงานการเงินและบัญชี</t>
  </si>
  <si>
    <t xml:space="preserve"> - ผู้ช่วยเจ้าหน้าที่สาธารณสุข</t>
  </si>
  <si>
    <t xml:space="preserve"> - อื่น ๆ (ระบุ)</t>
  </si>
  <si>
    <t xml:space="preserve"> - พนักงานบริการ</t>
  </si>
  <si>
    <t xml:space="preserve"> - แพทย์แผนไทย                  </t>
  </si>
  <si>
    <t xml:space="preserve">พนักงานราชการ/พนักงานกระทรวง สธ/ลูกจ้างเงินบำรุง             </t>
  </si>
  <si>
    <t>ตรงกับใบเสร็จฯ</t>
  </si>
  <si>
    <t xml:space="preserve"> - ค่าตอบแทนการปฏิบัติงานนอกเวลาราชการ</t>
  </si>
  <si>
    <t xml:space="preserve"> - ค่าตอบแทน ฉ.11</t>
  </si>
  <si>
    <t xml:space="preserve"> - ค่าตอบแทน พตส.</t>
  </si>
  <si>
    <t xml:space="preserve"> - ค่าจ้างลูกจ้างกลุ่มวิชาชีพ (พบ., ทันตาฯ, นวส., พผท,จพ.สธ.)</t>
  </si>
  <si>
    <t xml:space="preserve"> - ค่าจ้างลูกจ้างสายสนับสนุน (การเงิน, ธุรการ, พัสดุ)</t>
  </si>
  <si>
    <t xml:space="preserve"> - ค่าจ้างลูกจ้างสายสนับสนุน (ผช.จนท.สธ., พนักงานบริการ)</t>
  </si>
  <si>
    <t>เงินกองทุนหลักประกันสุขภาพท้องถิ่น (กปท)</t>
  </si>
  <si>
    <t>เงินบำรุง</t>
  </si>
  <si>
    <t>ยอดต้องตรงกับตาราง 4</t>
  </si>
  <si>
    <t>ยอดต้องตรงกับตาราง 2</t>
  </si>
  <si>
    <t xml:space="preserve">    (                                )</t>
  </si>
  <si>
    <t xml:space="preserve">   ตำแหน่ง......................................</t>
  </si>
  <si>
    <t>ลงชื่อ............................................ สสอ.</t>
  </si>
  <si>
    <t>ลงชื่อ............................................ ผรช/</t>
  </si>
  <si>
    <t>ลงชื่อ............................................ ผช.สสอ.</t>
  </si>
  <si>
    <t>ลงชื่อ                             ผรช.             ลงชื่อ                                   ผช.สสอ.        ลงชื่อ                                      สสอ</t>
  </si>
  <si>
    <t xml:space="preserve">      (                          )                          (                                  )                         (                                    )</t>
  </si>
  <si>
    <t xml:space="preserve">   ตำแหน่ง............................                    ตำแหน่ง...........................................                 ตำแหน่ง........................................</t>
  </si>
  <si>
    <t>ลงชื่อ                          ผรช.             ลงชื่อ                              ผช.สสอ.        ลงชื่อ                               สสอ</t>
  </si>
  <si>
    <t xml:space="preserve">      (                          )                      (                                )                    (                                    )</t>
  </si>
  <si>
    <t xml:space="preserve">   ตำแหน่ง............................             ตำแหน่ง.....................................              ตำแหน่ง........................................</t>
  </si>
  <si>
    <t>ลงชื่อ                           ผรช.             ลงชื่อ                                 ผช.สสอ.        ลงชื่อ                                      สสอ</t>
  </si>
  <si>
    <t xml:space="preserve">        3.2.3 จากเงินบำรุงของ สสอ.</t>
  </si>
  <si>
    <t xml:space="preserve">        3.2.4 จากเงินบริจาค</t>
  </si>
  <si>
    <t>(7)</t>
  </si>
  <si>
    <t xml:space="preserve">เงินบริจาค </t>
  </si>
  <si>
    <t xml:space="preserve">        3.2.2 จากงบค่าเสื่อม สปสช.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</si>
</sst>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0_-;\-* #,##0.00_-;_-* &quot;-&quot;??_-;_-@"/>
    <numFmt numFmtId="188" formatCode="_-&quot; &quot;* #,##0.00_-;\-&quot; &quot;* #,##0.00_-;_-&quot; &quot;* &quot;-&quot;??_-;_-@"/>
  </numFmts>
  <fonts count="43" x14ac:knownFonts="1">
    <font>
      <sz val="10"/>
      <color rgb="FF000000"/>
      <name val="Arial"/>
    </font>
    <font>
      <sz val="10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TH SarabunPSK"/>
      <family val="2"/>
    </font>
    <font>
      <b/>
      <sz val="36"/>
      <color theme="1"/>
      <name val="TH SarabunPSK"/>
      <family val="2"/>
    </font>
    <font>
      <b/>
      <sz val="2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0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b/>
      <sz val="12"/>
      <name val="TH SarabunPSK"/>
      <family val="2"/>
    </font>
    <font>
      <sz val="2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6"/>
      <name val="TH SarabunIT๙"/>
      <family val="2"/>
    </font>
    <font>
      <sz val="20"/>
      <color rgb="FF333333"/>
      <name val="TH SarabunIT๙"/>
      <family val="2"/>
    </font>
    <font>
      <sz val="10"/>
      <name val="TH SarabunIT๙"/>
      <family val="2"/>
    </font>
    <font>
      <sz val="10"/>
      <color rgb="FF000000"/>
      <name val="Arial"/>
    </font>
    <font>
      <b/>
      <sz val="11"/>
      <name val="TH SarabunPSK"/>
      <family val="2"/>
    </font>
    <font>
      <sz val="14"/>
      <color rgb="FF000000"/>
      <name val="TH SarabunPSK"/>
      <family val="2"/>
    </font>
    <font>
      <sz val="8"/>
      <name val="Arial"/>
    </font>
    <font>
      <b/>
      <sz val="10"/>
      <color theme="1"/>
      <name val="TH SarabunPSK"/>
      <family val="2"/>
    </font>
    <font>
      <sz val="36"/>
      <color rgb="FF000000"/>
      <name val="TH SarabunPSK"/>
      <family val="2"/>
    </font>
    <font>
      <b/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name val="TH SarabunPSK"/>
      <family val="2"/>
    </font>
    <font>
      <b/>
      <sz val="9"/>
      <name val="TH SarabunPSK"/>
      <family val="2"/>
    </font>
    <font>
      <b/>
      <sz val="9"/>
      <color theme="1"/>
      <name val="TH SarabunPSK"/>
      <family val="2"/>
    </font>
    <font>
      <b/>
      <sz val="8"/>
      <color theme="1"/>
      <name val="TH SarabunPSK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FFFF99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0" fontId="1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253">
    <xf numFmtId="0" fontId="0" fillId="0" borderId="0" xfId="0" applyFont="1" applyAlignment="1"/>
    <xf numFmtId="0" fontId="5" fillId="0" borderId="0" xfId="0" applyFont="1" applyAlignment="1"/>
    <xf numFmtId="0" fontId="8" fillId="0" borderId="0" xfId="0" applyFont="1"/>
    <xf numFmtId="0" fontId="5" fillId="0" borderId="0" xfId="0" applyFont="1" applyAlignment="1"/>
    <xf numFmtId="0" fontId="11" fillId="0" borderId="0" xfId="0" applyFont="1" applyAlignment="1">
      <alignment horizontal="left" vertical="center"/>
    </xf>
    <xf numFmtId="0" fontId="10" fillId="0" borderId="0" xfId="0" applyFont="1"/>
    <xf numFmtId="0" fontId="13" fillId="4" borderId="10" xfId="0" applyFont="1" applyFill="1" applyBorder="1" applyAlignment="1">
      <alignment horizontal="center" vertical="top"/>
    </xf>
    <xf numFmtId="0" fontId="13" fillId="0" borderId="0" xfId="0" applyFont="1"/>
    <xf numFmtId="0" fontId="13" fillId="4" borderId="16" xfId="0" applyFont="1" applyFill="1" applyBorder="1" applyAlignment="1">
      <alignment horizontal="center" vertical="top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187" fontId="8" fillId="0" borderId="9" xfId="0" applyNumberFormat="1" applyFont="1" applyBorder="1" applyAlignment="1">
      <alignment horizontal="center"/>
    </xf>
    <xf numFmtId="187" fontId="8" fillId="0" borderId="22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87" fontId="8" fillId="0" borderId="9" xfId="0" applyNumberFormat="1" applyFont="1" applyBorder="1"/>
    <xf numFmtId="187" fontId="8" fillId="0" borderId="22" xfId="0" applyNumberFormat="1" applyFont="1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/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/>
    <xf numFmtId="0" fontId="4" fillId="0" borderId="9" xfId="0" applyFont="1" applyBorder="1" applyAlignment="1">
      <alignment vertical="center"/>
    </xf>
    <xf numFmtId="187" fontId="8" fillId="0" borderId="7" xfId="0" applyNumberFormat="1" applyFont="1" applyBorder="1"/>
    <xf numFmtId="49" fontId="8" fillId="0" borderId="9" xfId="0" applyNumberFormat="1" applyFont="1" applyBorder="1" applyAlignment="1">
      <alignment vertical="center"/>
    </xf>
    <xf numFmtId="0" fontId="9" fillId="0" borderId="9" xfId="0" applyFont="1" applyBorder="1"/>
    <xf numFmtId="0" fontId="8" fillId="0" borderId="22" xfId="0" applyFont="1" applyBorder="1" applyAlignment="1">
      <alignment vertical="center"/>
    </xf>
    <xf numFmtId="187" fontId="4" fillId="2" borderId="9" xfId="0" applyNumberFormat="1" applyFont="1" applyFill="1" applyBorder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25" xfId="0" applyNumberFormat="1" applyFont="1" applyFill="1" applyBorder="1" applyAlignment="1">
      <alignment horizontal="center" vertical="top"/>
    </xf>
    <xf numFmtId="0" fontId="8" fillId="0" borderId="22" xfId="0" applyFont="1" applyBorder="1"/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187" fontId="8" fillId="2" borderId="9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4" fillId="4" borderId="1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187" fontId="8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8" fillId="2" borderId="9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187" fontId="8" fillId="2" borderId="10" xfId="0" applyNumberFormat="1" applyFont="1" applyFill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187" fontId="8" fillId="2" borderId="13" xfId="0" applyNumberFormat="1" applyFont="1" applyFill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8" fillId="2" borderId="9" xfId="0" applyNumberFormat="1" applyFont="1" applyFill="1" applyBorder="1" applyAlignment="1">
      <alignment vertical="top"/>
    </xf>
    <xf numFmtId="187" fontId="8" fillId="2" borderId="16" xfId="0" applyNumberFormat="1" applyFont="1" applyFill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8" fillId="3" borderId="17" xfId="0" applyFont="1" applyFill="1" applyBorder="1" applyAlignment="1">
      <alignment horizontal="left" vertical="top"/>
    </xf>
    <xf numFmtId="0" fontId="8" fillId="3" borderId="18" xfId="0" applyFont="1" applyFill="1" applyBorder="1" applyAlignment="1">
      <alignment horizontal="left" vertical="top"/>
    </xf>
    <xf numFmtId="0" fontId="15" fillId="0" borderId="0" xfId="0" applyFont="1" applyAlignment="1"/>
    <xf numFmtId="0" fontId="16" fillId="6" borderId="0" xfId="0" applyFont="1" applyFill="1"/>
    <xf numFmtId="0" fontId="8" fillId="6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22" fillId="0" borderId="0" xfId="0" applyFont="1"/>
    <xf numFmtId="0" fontId="23" fillId="0" borderId="0" xfId="0" applyFont="1"/>
    <xf numFmtId="0" fontId="4" fillId="4" borderId="9" xfId="0" applyFont="1" applyFill="1" applyBorder="1" applyAlignment="1">
      <alignment horizontal="center" vertical="center"/>
    </xf>
    <xf numFmtId="0" fontId="24" fillId="0" borderId="9" xfId="0" quotePrefix="1" applyFont="1" applyBorder="1" applyAlignment="1">
      <alignment horizontal="center"/>
    </xf>
    <xf numFmtId="187" fontId="8" fillId="2" borderId="9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12" fillId="0" borderId="0" xfId="0" applyFont="1" applyBorder="1"/>
    <xf numFmtId="0" fontId="3" fillId="0" borderId="0" xfId="0" applyFont="1" applyBorder="1" applyAlignment="1">
      <alignment vertical="top" wrapText="1"/>
    </xf>
    <xf numFmtId="187" fontId="8" fillId="7" borderId="0" xfId="0" applyNumberFormat="1" applyFont="1" applyFill="1" applyBorder="1" applyAlignment="1">
      <alignment vertical="top"/>
    </xf>
    <xf numFmtId="0" fontId="1" fillId="0" borderId="0" xfId="4"/>
    <xf numFmtId="0" fontId="16" fillId="0" borderId="27" xfId="4" applyFont="1" applyBorder="1"/>
    <xf numFmtId="0" fontId="26" fillId="0" borderId="0" xfId="4" applyFont="1"/>
    <xf numFmtId="0" fontId="16" fillId="0" borderId="27" xfId="4" applyFont="1" applyBorder="1" applyAlignment="1">
      <alignment horizontal="center"/>
    </xf>
    <xf numFmtId="0" fontId="16" fillId="0" borderId="0" xfId="4" applyFont="1" applyAlignment="1">
      <alignment horizontal="left"/>
    </xf>
    <xf numFmtId="0" fontId="25" fillId="0" borderId="27" xfId="4" applyFont="1" applyBorder="1" applyAlignment="1">
      <alignment horizontal="center" vertical="center"/>
    </xf>
    <xf numFmtId="0" fontId="27" fillId="0" borderId="0" xfId="4" applyFont="1"/>
    <xf numFmtId="0" fontId="29" fillId="0" borderId="0" xfId="4" applyFont="1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top" wrapText="1"/>
    </xf>
    <xf numFmtId="0" fontId="5" fillId="0" borderId="0" xfId="0" applyFont="1" applyAlignment="1"/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187" fontId="8" fillId="0" borderId="8" xfId="0" applyNumberFormat="1" applyFont="1" applyBorder="1"/>
    <xf numFmtId="0" fontId="4" fillId="0" borderId="31" xfId="0" applyFont="1" applyBorder="1" applyAlignment="1">
      <alignment horizontal="center"/>
    </xf>
    <xf numFmtId="187" fontId="8" fillId="0" borderId="33" xfId="0" applyNumberFormat="1" applyFont="1" applyBorder="1" applyAlignment="1">
      <alignment horizontal="center"/>
    </xf>
    <xf numFmtId="187" fontId="8" fillId="0" borderId="33" xfId="0" applyNumberFormat="1" applyFont="1" applyBorder="1"/>
    <xf numFmtId="187" fontId="8" fillId="0" borderId="34" xfId="0" applyNumberFormat="1" applyFont="1" applyBorder="1"/>
    <xf numFmtId="0" fontId="4" fillId="0" borderId="35" xfId="0" applyFont="1" applyBorder="1" applyAlignment="1">
      <alignment horizontal="center"/>
    </xf>
    <xf numFmtId="187" fontId="8" fillId="0" borderId="34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87" fontId="8" fillId="0" borderId="36" xfId="0" applyNumberFormat="1" applyFont="1" applyBorder="1" applyAlignment="1">
      <alignment horizontal="center"/>
    </xf>
    <xf numFmtId="187" fontId="8" fillId="0" borderId="36" xfId="0" applyNumberFormat="1" applyFont="1" applyBorder="1"/>
    <xf numFmtId="187" fontId="8" fillId="0" borderId="37" xfId="0" applyNumberFormat="1" applyFont="1" applyBorder="1"/>
    <xf numFmtId="0" fontId="8" fillId="0" borderId="20" xfId="0" applyFont="1" applyBorder="1"/>
    <xf numFmtId="0" fontId="8" fillId="0" borderId="7" xfId="0" applyFont="1" applyBorder="1"/>
    <xf numFmtId="0" fontId="8" fillId="0" borderId="38" xfId="0" applyFont="1" applyBorder="1"/>
    <xf numFmtId="0" fontId="4" fillId="4" borderId="24" xfId="0" applyFont="1" applyFill="1" applyBorder="1" applyAlignment="1">
      <alignment horizontal="center" vertical="top" wrapText="1"/>
    </xf>
    <xf numFmtId="187" fontId="8" fillId="0" borderId="27" xfId="0" applyNumberFormat="1" applyFont="1" applyBorder="1"/>
    <xf numFmtId="0" fontId="8" fillId="0" borderId="27" xfId="0" applyFont="1" applyBorder="1"/>
    <xf numFmtId="43" fontId="8" fillId="0" borderId="27" xfId="9" applyFont="1" applyBorder="1"/>
    <xf numFmtId="187" fontId="4" fillId="2" borderId="27" xfId="0" applyNumberFormat="1" applyFont="1" applyFill="1" applyBorder="1"/>
    <xf numFmtId="0" fontId="9" fillId="0" borderId="0" xfId="0" applyFont="1"/>
    <xf numFmtId="0" fontId="19" fillId="8" borderId="28" xfId="0" applyFont="1" applyFill="1" applyBorder="1" applyAlignment="1">
      <alignment horizontal="center" vertical="center"/>
    </xf>
    <xf numFmtId="0" fontId="9" fillId="0" borderId="27" xfId="0" applyFont="1" applyBorder="1"/>
    <xf numFmtId="43" fontId="9" fillId="0" borderId="27" xfId="9" applyFont="1" applyBorder="1"/>
    <xf numFmtId="187" fontId="9" fillId="0" borderId="27" xfId="0" applyNumberFormat="1" applyFont="1" applyBorder="1"/>
    <xf numFmtId="0" fontId="32" fillId="0" borderId="0" xfId="0" applyFont="1" applyAlignment="1"/>
    <xf numFmtId="187" fontId="8" fillId="0" borderId="10" xfId="0" applyNumberFormat="1" applyFont="1" applyBorder="1" applyAlignment="1">
      <alignment horizontal="center"/>
    </xf>
    <xf numFmtId="187" fontId="8" fillId="2" borderId="10" xfId="0" applyNumberFormat="1" applyFont="1" applyFill="1" applyBorder="1"/>
    <xf numFmtId="0" fontId="8" fillId="0" borderId="10" xfId="0" applyFont="1" applyBorder="1"/>
    <xf numFmtId="0" fontId="24" fillId="0" borderId="27" xfId="0" quotePrefix="1" applyFont="1" applyBorder="1" applyAlignment="1">
      <alignment horizontal="center"/>
    </xf>
    <xf numFmtId="187" fontId="8" fillId="0" borderId="27" xfId="0" applyNumberFormat="1" applyFont="1" applyBorder="1" applyAlignment="1">
      <alignment horizontal="center"/>
    </xf>
    <xf numFmtId="187" fontId="8" fillId="2" borderId="27" xfId="0" applyNumberFormat="1" applyFont="1" applyFill="1" applyBorder="1"/>
    <xf numFmtId="0" fontId="13" fillId="4" borderId="24" xfId="0" applyFont="1" applyFill="1" applyBorder="1" applyAlignment="1">
      <alignment horizontal="center" vertical="top" wrapText="1" shrinkToFit="1"/>
    </xf>
    <xf numFmtId="49" fontId="9" fillId="4" borderId="16" xfId="0" applyNumberFormat="1" applyFont="1" applyFill="1" applyBorder="1" applyAlignment="1">
      <alignment horizontal="center" vertical="top" wrapText="1" shrinkToFit="1"/>
    </xf>
    <xf numFmtId="0" fontId="5" fillId="0" borderId="0" xfId="0" applyFont="1" applyAlignment="1"/>
    <xf numFmtId="0" fontId="4" fillId="0" borderId="7" xfId="0" applyFont="1" applyBorder="1" applyAlignment="1">
      <alignment horizontal="center" vertical="center"/>
    </xf>
    <xf numFmtId="187" fontId="8" fillId="2" borderId="0" xfId="0" applyNumberFormat="1" applyFont="1" applyFill="1" applyBorder="1" applyAlignment="1">
      <alignment vertical="top"/>
    </xf>
    <xf numFmtId="0" fontId="3" fillId="0" borderId="0" xfId="0" applyFont="1"/>
    <xf numFmtId="0" fontId="4" fillId="4" borderId="10" xfId="0" applyFont="1" applyFill="1" applyBorder="1" applyAlignment="1">
      <alignment horizontal="center" shrinkToFit="1"/>
    </xf>
    <xf numFmtId="0" fontId="4" fillId="4" borderId="13" xfId="0" applyFont="1" applyFill="1" applyBorder="1" applyAlignment="1">
      <alignment horizontal="center" shrinkToFit="1"/>
    </xf>
    <xf numFmtId="0" fontId="19" fillId="8" borderId="27" xfId="0" applyFont="1" applyFill="1" applyBorder="1" applyAlignment="1">
      <alignment horizontal="center" shrinkToFit="1"/>
    </xf>
    <xf numFmtId="188" fontId="8" fillId="0" borderId="4" xfId="0" applyNumberFormat="1" applyFont="1" applyBorder="1" applyAlignment="1">
      <alignment vertical="center" shrinkToFit="1"/>
    </xf>
    <xf numFmtId="187" fontId="8" fillId="0" borderId="4" xfId="0" applyNumberFormat="1" applyFont="1" applyBorder="1" applyAlignment="1">
      <alignment vertical="center" shrinkToFit="1"/>
    </xf>
    <xf numFmtId="187" fontId="8" fillId="0" borderId="10" xfId="0" applyNumberFormat="1" applyFont="1" applyBorder="1" applyAlignment="1">
      <alignment vertical="center" shrinkToFit="1"/>
    </xf>
    <xf numFmtId="188" fontId="8" fillId="0" borderId="9" xfId="0" applyNumberFormat="1" applyFont="1" applyBorder="1" applyAlignment="1">
      <alignment vertical="center" shrinkToFit="1"/>
    </xf>
    <xf numFmtId="187" fontId="8" fillId="0" borderId="9" xfId="0" applyNumberFormat="1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187" fontId="8" fillId="0" borderId="9" xfId="0" quotePrefix="1" applyNumberFormat="1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88" fontId="8" fillId="0" borderId="6" xfId="0" applyNumberFormat="1" applyFont="1" applyBorder="1" applyAlignment="1">
      <alignment vertical="center" shrinkToFit="1"/>
    </xf>
    <xf numFmtId="187" fontId="8" fillId="5" borderId="9" xfId="0" applyNumberFormat="1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1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wrapText="1" shrinkToFit="1"/>
    </xf>
    <xf numFmtId="0" fontId="34" fillId="4" borderId="16" xfId="0" applyFont="1" applyFill="1" applyBorder="1" applyAlignment="1">
      <alignment horizontal="center" vertical="center" shrinkToFit="1"/>
    </xf>
    <xf numFmtId="0" fontId="41" fillId="4" borderId="16" xfId="0" applyFont="1" applyFill="1" applyBorder="1" applyAlignment="1">
      <alignment horizontal="center" shrinkToFit="1"/>
    </xf>
    <xf numFmtId="0" fontId="19" fillId="8" borderId="27" xfId="0" applyFont="1" applyFill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wrapText="1" shrinkToFit="1"/>
    </xf>
    <xf numFmtId="0" fontId="12" fillId="6" borderId="24" xfId="0" applyFont="1" applyFill="1" applyBorder="1"/>
    <xf numFmtId="0" fontId="25" fillId="6" borderId="11" xfId="0" applyFont="1" applyFill="1" applyBorder="1"/>
    <xf numFmtId="0" fontId="4" fillId="6" borderId="9" xfId="0" applyFont="1" applyFill="1" applyBorder="1" applyAlignment="1">
      <alignment horizontal="center" vertical="top"/>
    </xf>
    <xf numFmtId="0" fontId="4" fillId="6" borderId="7" xfId="0" applyFont="1" applyFill="1" applyBorder="1"/>
    <xf numFmtId="187" fontId="4" fillId="6" borderId="27" xfId="0" applyNumberFormat="1" applyFont="1" applyFill="1" applyBorder="1"/>
    <xf numFmtId="187" fontId="19" fillId="6" borderId="2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vertical="center" shrinkToFit="1"/>
    </xf>
    <xf numFmtId="0" fontId="14" fillId="0" borderId="19" xfId="0" applyFont="1" applyBorder="1" applyAlignment="1">
      <alignment vertical="center" shrinkToFit="1"/>
    </xf>
    <xf numFmtId="43" fontId="8" fillId="0" borderId="19" xfId="0" applyNumberFormat="1" applyFont="1" applyBorder="1" applyAlignment="1">
      <alignment vertical="center" shrinkToFit="1"/>
    </xf>
    <xf numFmtId="0" fontId="14" fillId="0" borderId="24" xfId="0" applyFont="1" applyBorder="1" applyAlignment="1">
      <alignment vertical="center" shrinkToFit="1"/>
    </xf>
    <xf numFmtId="0" fontId="37" fillId="0" borderId="27" xfId="0" applyFont="1" applyBorder="1" applyAlignment="1">
      <alignment vertical="center" shrinkToFit="1"/>
    </xf>
    <xf numFmtId="0" fontId="13" fillId="4" borderId="13" xfId="0" applyFont="1" applyFill="1" applyBorder="1" applyAlignment="1">
      <alignment horizontal="center" vertical="top" wrapText="1" shrinkToFit="1"/>
    </xf>
    <xf numFmtId="0" fontId="4" fillId="0" borderId="21" xfId="0" applyFont="1" applyBorder="1" applyAlignment="1">
      <alignment shrinkToFit="1"/>
    </xf>
    <xf numFmtId="0" fontId="8" fillId="0" borderId="9" xfId="0" applyFont="1" applyBorder="1" applyAlignment="1">
      <alignment shrinkToFit="1"/>
    </xf>
    <xf numFmtId="187" fontId="8" fillId="0" borderId="9" xfId="0" applyNumberFormat="1" applyFont="1" applyBorder="1" applyAlignment="1">
      <alignment shrinkToFit="1"/>
    </xf>
    <xf numFmtId="187" fontId="4" fillId="0" borderId="9" xfId="0" applyNumberFormat="1" applyFont="1" applyBorder="1" applyAlignment="1">
      <alignment shrinkToFit="1"/>
    </xf>
    <xf numFmtId="187" fontId="4" fillId="2" borderId="9" xfId="0" applyNumberFormat="1" applyFont="1" applyFill="1" applyBorder="1" applyAlignment="1">
      <alignment horizontal="center" shrinkToFit="1"/>
    </xf>
    <xf numFmtId="0" fontId="41" fillId="4" borderId="24" xfId="0" applyFont="1" applyFill="1" applyBorder="1" applyAlignment="1">
      <alignment horizontal="center" vertical="top" wrapText="1" shrinkToFit="1"/>
    </xf>
    <xf numFmtId="0" fontId="4" fillId="0" borderId="26" xfId="0" applyFont="1" applyBorder="1" applyAlignment="1">
      <alignment shrinkToFit="1"/>
    </xf>
    <xf numFmtId="0" fontId="8" fillId="0" borderId="22" xfId="0" applyFont="1" applyBorder="1" applyAlignment="1">
      <alignment horizontal="left" shrinkToFit="1"/>
    </xf>
    <xf numFmtId="0" fontId="9" fillId="0" borderId="22" xfId="0" applyFont="1" applyBorder="1" applyAlignment="1">
      <alignment shrinkToFit="1"/>
    </xf>
    <xf numFmtId="0" fontId="8" fillId="0" borderId="22" xfId="0" applyFont="1" applyBorder="1" applyAlignment="1">
      <alignment shrinkToFit="1"/>
    </xf>
    <xf numFmtId="0" fontId="4" fillId="0" borderId="22" xfId="0" applyFont="1" applyBorder="1" applyAlignment="1">
      <alignment shrinkToFit="1"/>
    </xf>
    <xf numFmtId="0" fontId="13" fillId="4" borderId="10" xfId="0" applyFont="1" applyFill="1" applyBorder="1" applyAlignment="1">
      <alignment horizontal="center" vertical="top" shrinkToFit="1"/>
    </xf>
    <xf numFmtId="0" fontId="13" fillId="4" borderId="13" xfId="0" applyFont="1" applyFill="1" applyBorder="1" applyAlignment="1">
      <alignment horizontal="center" vertical="top" shrinkToFit="1"/>
    </xf>
    <xf numFmtId="49" fontId="13" fillId="4" borderId="16" xfId="0" applyNumberFormat="1" applyFont="1" applyFill="1" applyBorder="1" applyAlignment="1">
      <alignment horizontal="center" vertical="top" shrinkToFit="1"/>
    </xf>
    <xf numFmtId="49" fontId="13" fillId="4" borderId="16" xfId="0" applyNumberFormat="1" applyFont="1" applyFill="1" applyBorder="1" applyAlignment="1">
      <alignment horizontal="center" vertical="top" wrapText="1" shrinkToFit="1"/>
    </xf>
    <xf numFmtId="187" fontId="8" fillId="9" borderId="9" xfId="0" applyNumberFormat="1" applyFont="1" applyFill="1" applyBorder="1" applyAlignment="1">
      <alignment vertical="top"/>
    </xf>
    <xf numFmtId="0" fontId="28" fillId="0" borderId="0" xfId="4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35" fillId="0" borderId="0" xfId="0" applyFont="1" applyAlignment="1"/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12" fillId="0" borderId="3" xfId="0" applyFont="1" applyBorder="1"/>
    <xf numFmtId="0" fontId="4" fillId="0" borderId="7" xfId="0" applyFont="1" applyBorder="1" applyAlignment="1">
      <alignment horizontal="left" vertical="top"/>
    </xf>
    <xf numFmtId="0" fontId="12" fillId="0" borderId="8" xfId="0" applyFont="1" applyBorder="1"/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top"/>
    </xf>
    <xf numFmtId="0" fontId="12" fillId="0" borderId="15" xfId="0" applyFont="1" applyBorder="1"/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12" fillId="0" borderId="6" xfId="0" applyFont="1" applyBorder="1"/>
    <xf numFmtId="0" fontId="38" fillId="8" borderId="27" xfId="0" applyFont="1" applyFill="1" applyBorder="1" applyAlignment="1">
      <alignment horizontal="center" vertical="center" wrapText="1" shrinkToFit="1"/>
    </xf>
    <xf numFmtId="0" fontId="39" fillId="8" borderId="27" xfId="0" applyFont="1" applyFill="1" applyBorder="1" applyAlignment="1">
      <alignment horizontal="center" vertical="center" wrapText="1" shrinkToFit="1"/>
    </xf>
    <xf numFmtId="0" fontId="19" fillId="8" borderId="27" xfId="0" applyFont="1" applyFill="1" applyBorder="1" applyAlignment="1">
      <alignment horizontal="center" vertical="center" wrapText="1" shrinkToFit="1"/>
    </xf>
    <xf numFmtId="0" fontId="40" fillId="0" borderId="28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5" xfId="0" applyFont="1" applyBorder="1"/>
    <xf numFmtId="0" fontId="13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9" fillId="8" borderId="28" xfId="0" applyFont="1" applyFill="1" applyBorder="1" applyAlignment="1">
      <alignment horizontal="center" vertical="center" wrapText="1" shrinkToFit="1"/>
    </xf>
    <xf numFmtId="0" fontId="39" fillId="8" borderId="30" xfId="0" applyFont="1" applyFill="1" applyBorder="1" applyAlignment="1">
      <alignment horizontal="center" vertical="center" wrapText="1" shrinkToFit="1"/>
    </xf>
    <xf numFmtId="0" fontId="21" fillId="8" borderId="27" xfId="0" applyFont="1" applyFill="1" applyBorder="1" applyAlignment="1">
      <alignment horizontal="center" vertical="center" wrapText="1" shrinkToFit="1"/>
    </xf>
    <xf numFmtId="0" fontId="31" fillId="8" borderId="27" xfId="0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/>
    </xf>
    <xf numFmtId="0" fontId="12" fillId="0" borderId="22" xfId="0" applyFont="1" applyBorder="1"/>
    <xf numFmtId="0" fontId="19" fillId="8" borderId="27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top" wrapText="1" shrinkToFit="1"/>
    </xf>
    <xf numFmtId="0" fontId="13" fillId="4" borderId="24" xfId="0" applyFont="1" applyFill="1" applyBorder="1" applyAlignment="1">
      <alignment horizontal="center" vertical="top" wrapText="1" shrinkToFit="1"/>
    </xf>
    <xf numFmtId="0" fontId="13" fillId="4" borderId="39" xfId="0" applyFont="1" applyFill="1" applyBorder="1" applyAlignment="1">
      <alignment horizontal="center" vertical="top" wrapText="1" shrinkToFit="1"/>
    </xf>
    <xf numFmtId="0" fontId="13" fillId="4" borderId="32" xfId="0" applyFont="1" applyFill="1" applyBorder="1" applyAlignment="1">
      <alignment horizontal="center" vertical="top" wrapText="1" shrinkToFit="1"/>
    </xf>
    <xf numFmtId="0" fontId="13" fillId="4" borderId="40" xfId="0" applyFont="1" applyFill="1" applyBorder="1" applyAlignment="1">
      <alignment horizontal="center" vertical="top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18" fillId="0" borderId="5" xfId="0" applyFont="1" applyBorder="1"/>
    <xf numFmtId="0" fontId="18" fillId="0" borderId="24" xfId="0" applyFont="1" applyBorder="1"/>
    <xf numFmtId="0" fontId="12" fillId="0" borderId="5" xfId="0" applyFont="1" applyBorder="1"/>
    <xf numFmtId="0" fontId="12" fillId="0" borderId="24" xfId="0" applyFont="1" applyBorder="1"/>
    <xf numFmtId="0" fontId="36" fillId="4" borderId="10" xfId="0" applyFont="1" applyFill="1" applyBorder="1" applyAlignment="1">
      <alignment horizontal="center" vertical="center" wrapText="1" shrinkToFit="1"/>
    </xf>
    <xf numFmtId="0" fontId="36" fillId="4" borderId="24" xfId="0" applyFont="1" applyFill="1" applyBorder="1" applyAlignment="1">
      <alignment horizontal="center" vertical="center" wrapText="1" shrinkToFit="1"/>
    </xf>
  </cellXfs>
  <cellStyles count="10">
    <cellStyle name="Comma 2" xfId="3" xr:uid="{00000000-0005-0000-0000-000000000000}"/>
    <cellStyle name="Comma 3" xfId="2" xr:uid="{00000000-0005-0000-0000-000001000000}"/>
    <cellStyle name="Currency 2" xfId="8" xr:uid="{00000000-0005-0000-0000-000002000000}"/>
    <cellStyle name="Normal 2" xfId="4" xr:uid="{00000000-0005-0000-0000-000004000000}"/>
    <cellStyle name="Normal 3" xfId="1" xr:uid="{00000000-0005-0000-0000-000005000000}"/>
    <cellStyle name="จุลภาค" xfId="9" builtinId="3"/>
    <cellStyle name="จุลภาค 2" xfId="6" xr:uid="{00000000-0005-0000-0000-000006000000}"/>
    <cellStyle name="ปกติ" xfId="0" builtinId="0"/>
    <cellStyle name="ปกติ 2" xfId="5" xr:uid="{00000000-0005-0000-0000-000007000000}"/>
    <cellStyle name="ปกติ 2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2</xdr:row>
      <xdr:rowOff>28575</xdr:rowOff>
    </xdr:from>
    <xdr:to>
      <xdr:col>5</xdr:col>
      <xdr:colOff>434520</xdr:colOff>
      <xdr:row>6</xdr:row>
      <xdr:rowOff>60737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923925"/>
          <a:ext cx="2072820" cy="1822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opLeftCell="A10" workbookViewId="0">
      <selection activeCell="F12" sqref="F12"/>
    </sheetView>
  </sheetViews>
  <sheetFormatPr defaultColWidth="9.1796875" defaultRowHeight="35.25" customHeight="1" x14ac:dyDescent="0.3"/>
  <cols>
    <col min="1" max="1" width="8.453125" style="1" customWidth="1"/>
    <col min="2" max="7" width="10" style="1" customWidth="1"/>
    <col min="8" max="8" width="5.54296875" style="1" customWidth="1"/>
    <col min="9" max="26" width="8.7265625" style="1" customWidth="1"/>
    <col min="27" max="16384" width="9.1796875" style="1"/>
  </cols>
  <sheetData>
    <row r="1" spans="1:10" ht="35.25" customHeight="1" x14ac:dyDescent="0.45">
      <c r="A1" s="199"/>
      <c r="B1" s="200"/>
      <c r="C1" s="200"/>
      <c r="D1" s="200"/>
      <c r="E1" s="200"/>
      <c r="F1" s="200"/>
      <c r="G1" s="200"/>
      <c r="H1" s="200"/>
    </row>
    <row r="2" spans="1:10" s="75" customFormat="1" ht="35.25" customHeight="1" x14ac:dyDescent="0.45">
      <c r="A2" s="74"/>
    </row>
    <row r="3" spans="1:10" s="75" customFormat="1" ht="35.25" customHeight="1" x14ac:dyDescent="0.45">
      <c r="A3" s="74"/>
    </row>
    <row r="4" spans="1:10" s="75" customFormat="1" ht="35.25" customHeight="1" x14ac:dyDescent="0.45">
      <c r="A4" s="74"/>
    </row>
    <row r="5" spans="1:10" s="75" customFormat="1" ht="35.25" customHeight="1" x14ac:dyDescent="0.45">
      <c r="A5" s="74"/>
    </row>
    <row r="6" spans="1:10" s="75" customFormat="1" ht="35.25" customHeight="1" x14ac:dyDescent="0.45">
      <c r="A6" s="74"/>
    </row>
    <row r="7" spans="1:10" s="75" customFormat="1" ht="26.15" customHeight="1" x14ac:dyDescent="0.45">
      <c r="A7" s="74"/>
    </row>
    <row r="8" spans="1:10" ht="44.15" customHeight="1" x14ac:dyDescent="0.95">
      <c r="A8" s="201" t="s">
        <v>146</v>
      </c>
      <c r="B8" s="202"/>
      <c r="C8" s="202"/>
      <c r="D8" s="202"/>
      <c r="E8" s="202"/>
      <c r="F8" s="202"/>
      <c r="G8" s="202"/>
      <c r="H8" s="202"/>
    </row>
    <row r="9" spans="1:10" ht="35.25" customHeight="1" x14ac:dyDescent="0.65">
      <c r="A9" s="203" t="s">
        <v>147</v>
      </c>
      <c r="B9" s="200"/>
      <c r="C9" s="200"/>
      <c r="D9" s="200"/>
      <c r="E9" s="200"/>
      <c r="F9" s="200"/>
      <c r="G9" s="200"/>
      <c r="H9" s="200"/>
    </row>
    <row r="10" spans="1:10" ht="35.25" customHeight="1" x14ac:dyDescent="0.65">
      <c r="A10" s="203" t="s">
        <v>148</v>
      </c>
      <c r="B10" s="200"/>
      <c r="C10" s="200"/>
      <c r="D10" s="200"/>
      <c r="E10" s="200"/>
      <c r="F10" s="200"/>
      <c r="G10" s="200"/>
      <c r="H10" s="200"/>
    </row>
    <row r="11" spans="1:10" ht="35.25" customHeight="1" x14ac:dyDescent="0.65">
      <c r="A11" s="203" t="s">
        <v>149</v>
      </c>
      <c r="B11" s="200"/>
      <c r="C11" s="200"/>
      <c r="D11" s="200"/>
      <c r="E11" s="200"/>
      <c r="F11" s="200"/>
      <c r="G11" s="200"/>
      <c r="H11" s="200"/>
    </row>
    <row r="12" spans="1:10" ht="35.25" customHeight="1" x14ac:dyDescent="0.45">
      <c r="A12" s="2"/>
      <c r="B12" s="2"/>
      <c r="C12" s="2"/>
      <c r="D12" s="2"/>
      <c r="E12" s="2"/>
      <c r="F12" s="2"/>
      <c r="G12" s="2"/>
      <c r="H12" s="2"/>
    </row>
    <row r="13" spans="1:10" ht="35.25" customHeight="1" x14ac:dyDescent="0.55000000000000004">
      <c r="A13" s="198" t="s">
        <v>121</v>
      </c>
      <c r="B13" s="198"/>
      <c r="C13" s="198"/>
      <c r="D13" s="198"/>
      <c r="E13" s="198"/>
      <c r="F13" s="198"/>
      <c r="G13" s="198"/>
      <c r="H13" s="198"/>
      <c r="I13" s="97"/>
      <c r="J13" s="75"/>
    </row>
    <row r="14" spans="1:10" ht="35.25" customHeight="1" x14ac:dyDescent="0.45">
      <c r="A14" s="97"/>
      <c r="B14" s="98"/>
      <c r="C14" s="97"/>
      <c r="D14" s="97"/>
      <c r="E14" s="97"/>
      <c r="F14" s="97"/>
      <c r="G14" s="97"/>
      <c r="H14" s="97"/>
      <c r="I14" s="97"/>
      <c r="J14" s="75"/>
    </row>
    <row r="15" spans="1:10" ht="26.25" customHeight="1" x14ac:dyDescent="0.45">
      <c r="A15" s="92" t="s">
        <v>122</v>
      </c>
      <c r="B15" s="95" t="s">
        <v>124</v>
      </c>
      <c r="C15" s="93"/>
      <c r="D15" s="93"/>
      <c r="E15" s="93"/>
      <c r="F15" s="93"/>
      <c r="G15" s="93"/>
      <c r="H15" s="93"/>
      <c r="I15" s="93"/>
      <c r="J15" s="75"/>
    </row>
    <row r="16" spans="1:10" ht="26.25" customHeight="1" x14ac:dyDescent="0.45">
      <c r="A16" s="91"/>
      <c r="B16" s="95"/>
      <c r="C16" s="93"/>
      <c r="D16" s="93"/>
      <c r="E16" s="93"/>
      <c r="F16" s="93"/>
      <c r="G16" s="93"/>
      <c r="H16" s="93"/>
      <c r="I16" s="93"/>
      <c r="J16" s="75"/>
    </row>
    <row r="17" spans="1:10" ht="26.25" customHeight="1" x14ac:dyDescent="0.45">
      <c r="A17" s="94"/>
      <c r="B17" s="95" t="s">
        <v>125</v>
      </c>
      <c r="C17" s="93"/>
      <c r="D17" s="93"/>
      <c r="E17" s="93"/>
      <c r="F17" s="93"/>
      <c r="G17" s="93"/>
      <c r="H17" s="93"/>
      <c r="I17" s="93"/>
      <c r="J17" s="75"/>
    </row>
    <row r="18" spans="1:10" ht="26.25" customHeight="1" x14ac:dyDescent="0.45">
      <c r="A18" s="91"/>
      <c r="B18" s="95"/>
      <c r="C18" s="93"/>
      <c r="D18" s="93"/>
      <c r="E18" s="91"/>
      <c r="F18" s="93"/>
      <c r="G18" s="93"/>
      <c r="H18" s="93"/>
      <c r="I18" s="93"/>
      <c r="J18" s="75"/>
    </row>
    <row r="19" spans="1:10" ht="26.25" customHeight="1" x14ac:dyDescent="0.45">
      <c r="A19" s="96" t="s">
        <v>123</v>
      </c>
      <c r="B19" s="95" t="s">
        <v>126</v>
      </c>
      <c r="C19" s="93"/>
      <c r="D19" s="93"/>
      <c r="E19" s="93"/>
      <c r="F19" s="93"/>
      <c r="G19" s="93"/>
      <c r="H19" s="93"/>
      <c r="I19" s="93"/>
      <c r="J19" s="75"/>
    </row>
    <row r="20" spans="1:10" ht="35.25" customHeight="1" x14ac:dyDescent="0.55000000000000004">
      <c r="A20" s="79"/>
      <c r="B20" s="75"/>
      <c r="C20" s="75"/>
      <c r="D20" s="75"/>
      <c r="E20" s="75"/>
      <c r="F20" s="75"/>
      <c r="G20" s="75"/>
      <c r="H20" s="75"/>
    </row>
    <row r="21" spans="1:10" ht="35.25" customHeight="1" x14ac:dyDescent="0.3">
      <c r="A21" s="76"/>
      <c r="B21" s="75"/>
      <c r="C21" s="75"/>
      <c r="D21" s="75"/>
      <c r="E21" s="75"/>
      <c r="F21" s="75"/>
      <c r="G21" s="75"/>
      <c r="H21" s="75"/>
    </row>
    <row r="22" spans="1:10" ht="35.25" customHeight="1" x14ac:dyDescent="0.3">
      <c r="A22" s="77"/>
      <c r="B22" s="75"/>
      <c r="C22" s="75"/>
      <c r="D22" s="75"/>
      <c r="E22" s="75"/>
      <c r="F22" s="75"/>
      <c r="G22" s="75"/>
      <c r="H22" s="75"/>
    </row>
    <row r="23" spans="1:10" ht="35.25" customHeight="1" x14ac:dyDescent="0.3">
      <c r="A23" s="77"/>
      <c r="B23" s="75"/>
      <c r="C23" s="75"/>
      <c r="D23" s="75"/>
      <c r="E23" s="75"/>
      <c r="F23" s="75"/>
      <c r="G23" s="75"/>
      <c r="H23" s="75"/>
    </row>
    <row r="24" spans="1:10" ht="35.25" customHeight="1" x14ac:dyDescent="0.55000000000000004">
      <c r="A24" s="79"/>
      <c r="B24" s="75"/>
      <c r="C24" s="75"/>
      <c r="D24" s="75"/>
      <c r="E24" s="75"/>
      <c r="F24" s="75"/>
      <c r="G24" s="75"/>
      <c r="H24" s="75"/>
    </row>
    <row r="25" spans="1:10" ht="35.25" customHeight="1" x14ac:dyDescent="0.3">
      <c r="A25" s="76"/>
      <c r="B25" s="75"/>
      <c r="C25" s="75"/>
      <c r="D25" s="75"/>
      <c r="E25" s="75"/>
      <c r="F25" s="75"/>
      <c r="G25" s="75"/>
      <c r="H25" s="75"/>
    </row>
    <row r="26" spans="1:10" ht="35.25" customHeight="1" x14ac:dyDescent="0.3">
      <c r="A26" s="77"/>
      <c r="B26" s="75"/>
      <c r="C26" s="75"/>
      <c r="D26" s="75"/>
      <c r="E26" s="75"/>
      <c r="F26" s="75"/>
      <c r="G26" s="75"/>
      <c r="H26" s="75"/>
    </row>
    <row r="27" spans="1:10" ht="35.25" customHeight="1" x14ac:dyDescent="0.3">
      <c r="A27" s="77"/>
      <c r="B27" s="75"/>
      <c r="C27" s="75"/>
      <c r="D27" s="75"/>
      <c r="E27" s="75"/>
      <c r="F27" s="75"/>
      <c r="G27" s="75"/>
      <c r="H27" s="75"/>
    </row>
    <row r="28" spans="1:10" ht="35.25" customHeight="1" x14ac:dyDescent="0.45">
      <c r="A28" s="78"/>
    </row>
  </sheetData>
  <autoFilter ref="A1:H11" xr:uid="{00000000-0009-0000-0000-000000000000}"/>
  <mergeCells count="6">
    <mergeCell ref="A13:H13"/>
    <mergeCell ref="A1:H1"/>
    <mergeCell ref="A8:H8"/>
    <mergeCell ref="A9:H9"/>
    <mergeCell ref="A10:H10"/>
    <mergeCell ref="A11:H11"/>
  </mergeCells>
  <pageMargins left="0.98425196850393704" right="0.98425196850393704" top="0.78740157480314965" bottom="0.7874015748031496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6"/>
  <sheetViews>
    <sheetView tabSelected="1" topLeftCell="A13" zoomScale="86" zoomScaleNormal="86" workbookViewId="0">
      <selection activeCell="H22" sqref="H22"/>
    </sheetView>
  </sheetViews>
  <sheetFormatPr defaultColWidth="14.453125" defaultRowHeight="15" customHeight="1" x14ac:dyDescent="0.3"/>
  <cols>
    <col min="1" max="1" width="35.26953125" style="34" customWidth="1"/>
    <col min="2" max="2" width="13.453125" style="34" customWidth="1"/>
    <col min="3" max="3" width="18.54296875" style="34" customWidth="1"/>
    <col min="4" max="4" width="31.1796875" style="34" customWidth="1"/>
    <col min="5" max="5" width="23" style="34" customWidth="1"/>
    <col min="6" max="26" width="9.1796875" style="34" customWidth="1"/>
    <col min="27" max="16384" width="14.453125" style="34"/>
  </cols>
  <sheetData>
    <row r="1" spans="1:26" ht="24" customHeight="1" x14ac:dyDescent="0.55000000000000004">
      <c r="A1" s="214" t="s">
        <v>150</v>
      </c>
      <c r="B1" s="200"/>
      <c r="C1" s="200"/>
      <c r="D1" s="20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55000000000000004">
      <c r="A2" s="214" t="s">
        <v>145</v>
      </c>
      <c r="B2" s="200"/>
      <c r="C2" s="200"/>
      <c r="D2" s="20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45">
      <c r="A3" s="215" t="s">
        <v>0</v>
      </c>
      <c r="B3" s="205"/>
      <c r="C3" s="55" t="s">
        <v>1</v>
      </c>
      <c r="D3" s="80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">
      <c r="A4" s="216" t="s">
        <v>144</v>
      </c>
      <c r="B4" s="205"/>
      <c r="C4" s="56">
        <f>ตาราง1!E8</f>
        <v>0</v>
      </c>
      <c r="D4" s="57" t="s">
        <v>4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21" customHeight="1" x14ac:dyDescent="0.3">
      <c r="A5" s="217" t="s">
        <v>5</v>
      </c>
      <c r="B5" s="207"/>
      <c r="C5" s="58">
        <f>ตาราง2!F20</f>
        <v>0</v>
      </c>
      <c r="D5" s="59" t="s">
        <v>6</v>
      </c>
      <c r="E5" s="73"/>
      <c r="F5" s="73"/>
      <c r="G5" s="73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4" customHeight="1" x14ac:dyDescent="0.3">
      <c r="A6" s="204" t="s">
        <v>7</v>
      </c>
      <c r="B6" s="205"/>
      <c r="C6" s="60">
        <f>+C9+C12+C17</f>
        <v>0</v>
      </c>
      <c r="D6" s="61" t="s">
        <v>117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21" customHeight="1" x14ac:dyDescent="0.3">
      <c r="A7" s="62"/>
      <c r="B7" s="63"/>
      <c r="C7" s="64"/>
      <c r="D7" s="65" t="s">
        <v>8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34.5" customHeight="1" x14ac:dyDescent="0.3">
      <c r="A8" s="62"/>
      <c r="B8" s="63"/>
      <c r="C8" s="64"/>
      <c r="D8" s="65" t="s">
        <v>9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21" customHeight="1" x14ac:dyDescent="0.3">
      <c r="A9" s="208" t="s">
        <v>10</v>
      </c>
      <c r="B9" s="207"/>
      <c r="C9" s="58">
        <f>C10+C11</f>
        <v>0</v>
      </c>
      <c r="D9" s="59" t="s">
        <v>11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21" customHeight="1" x14ac:dyDescent="0.3">
      <c r="A10" s="208" t="s">
        <v>12</v>
      </c>
      <c r="B10" s="207"/>
      <c r="C10" s="66">
        <f>ตาราง3!H36</f>
        <v>0</v>
      </c>
      <c r="D10" s="59" t="s">
        <v>13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21" customHeight="1" x14ac:dyDescent="0.3">
      <c r="A11" s="209" t="s">
        <v>14</v>
      </c>
      <c r="B11" s="207"/>
      <c r="C11" s="66">
        <f>ตาราง4!F18</f>
        <v>0</v>
      </c>
      <c r="D11" s="59" t="s">
        <v>15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21" customHeight="1" x14ac:dyDescent="0.3">
      <c r="A12" s="210" t="s">
        <v>16</v>
      </c>
      <c r="B12" s="207"/>
      <c r="C12" s="66">
        <f>SUM(C14:C15)</f>
        <v>0</v>
      </c>
      <c r="D12" s="59" t="s">
        <v>17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21" customHeight="1" x14ac:dyDescent="0.3">
      <c r="A13" s="211" t="s">
        <v>18</v>
      </c>
      <c r="B13" s="207"/>
      <c r="C13" s="197">
        <f>ตาราง5!D35</f>
        <v>0</v>
      </c>
      <c r="D13" s="59" t="s">
        <v>19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142" customFormat="1" ht="21" customHeight="1" x14ac:dyDescent="0.3">
      <c r="A14" s="211" t="s">
        <v>206</v>
      </c>
      <c r="B14" s="207"/>
      <c r="C14" s="67">
        <f>ตาราง5!H35</f>
        <v>0</v>
      </c>
      <c r="D14" s="59" t="s">
        <v>20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21" customHeight="1" x14ac:dyDescent="0.3">
      <c r="A15" s="212" t="s">
        <v>202</v>
      </c>
      <c r="B15" s="213"/>
      <c r="C15" s="67">
        <f>ตาราง5!L35</f>
        <v>0</v>
      </c>
      <c r="D15" s="68" t="s">
        <v>19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21" customHeight="1" x14ac:dyDescent="0.3">
      <c r="A16" s="69" t="s">
        <v>203</v>
      </c>
      <c r="B16" s="70"/>
      <c r="C16" s="67">
        <f>ตาราง5!M35</f>
        <v>0</v>
      </c>
      <c r="D16" s="68" t="s">
        <v>20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21" customHeight="1" x14ac:dyDescent="0.3">
      <c r="A17" s="210" t="s">
        <v>21</v>
      </c>
      <c r="B17" s="207"/>
      <c r="C17" s="67"/>
      <c r="D17" s="68" t="s">
        <v>22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21" customHeight="1" x14ac:dyDescent="0.3">
      <c r="A18" s="206" t="s">
        <v>151</v>
      </c>
      <c r="B18" s="207"/>
      <c r="C18" s="67">
        <f>ตาราง3!C36</f>
        <v>0</v>
      </c>
      <c r="D18" s="68" t="s">
        <v>13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21" customHeight="1" x14ac:dyDescent="0.3">
      <c r="A19" s="206" t="s">
        <v>23</v>
      </c>
      <c r="B19" s="207"/>
      <c r="C19" s="67">
        <f>+C4+C5-C6-C18</f>
        <v>0</v>
      </c>
      <c r="D19" s="68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s="142" customFormat="1" ht="21" customHeight="1" x14ac:dyDescent="0.3">
      <c r="A20" s="87"/>
      <c r="B20" s="88"/>
      <c r="C20" s="144"/>
      <c r="D20" s="89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s="75" customFormat="1" ht="22.5" customHeight="1" x14ac:dyDescent="0.3">
      <c r="A21" s="87"/>
      <c r="B21" s="88"/>
      <c r="C21" s="90"/>
      <c r="D21" s="89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24.75" customHeight="1" x14ac:dyDescent="0.45">
      <c r="A22" s="219" t="s">
        <v>128</v>
      </c>
      <c r="B22" s="219"/>
      <c r="C22" s="219"/>
      <c r="D22" s="21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45">
      <c r="A23" s="219" t="s">
        <v>165</v>
      </c>
      <c r="B23" s="219"/>
      <c r="C23" s="219"/>
      <c r="D23" s="2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19" t="s">
        <v>166</v>
      </c>
      <c r="B24" s="219"/>
      <c r="C24" s="219"/>
      <c r="D24" s="21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 x14ac:dyDescent="0.45">
      <c r="A25" s="71"/>
      <c r="B25" s="71"/>
      <c r="C25" s="71"/>
      <c r="D25" s="7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x14ac:dyDescent="0.45">
      <c r="A26" s="219" t="s">
        <v>130</v>
      </c>
      <c r="B26" s="219"/>
      <c r="C26" s="219"/>
      <c r="D26" s="21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x14ac:dyDescent="0.45">
      <c r="A27" s="219" t="s">
        <v>167</v>
      </c>
      <c r="B27" s="219"/>
      <c r="C27" s="219"/>
      <c r="D27" s="21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 x14ac:dyDescent="0.45">
      <c r="A28" s="219" t="s">
        <v>168</v>
      </c>
      <c r="B28" s="219"/>
      <c r="C28" s="219"/>
      <c r="D28" s="21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 x14ac:dyDescent="0.45">
      <c r="A30" s="218" t="s">
        <v>129</v>
      </c>
      <c r="B30" s="218"/>
      <c r="C30" s="218"/>
      <c r="D30" s="21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x14ac:dyDescent="0.45">
      <c r="A31" s="218" t="s">
        <v>169</v>
      </c>
      <c r="B31" s="218"/>
      <c r="C31" s="218"/>
      <c r="D31" s="21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 x14ac:dyDescent="0.45">
      <c r="A32" s="218" t="s">
        <v>170</v>
      </c>
      <c r="B32" s="218"/>
      <c r="C32" s="218"/>
      <c r="D32" s="21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3.7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3.7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3.7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3.7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3.7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3.7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3.7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3.7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3.7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3.7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3.7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3.7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33.7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33.7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3.7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3.7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33.7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33.7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33.7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33.7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33.7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33.7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33.7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3.7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33.7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3.7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33.7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33.7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33.7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33.7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33.7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33.7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33.7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33.7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33.7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33.7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33.7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33.7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33.7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33.7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33.7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33.7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33.7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33.7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33.7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33.7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33.7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33.7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33.7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33.7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33.7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33.7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33.7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33.7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33.7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33.7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33.7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33.7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33.7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33.7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33.7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33.7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33.7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33.7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33.7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33.7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33.7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33.7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33.7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33.7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33.7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33.7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33.7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33.7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33.7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33.7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33.7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33.7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33.7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33.7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33.7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33.7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33.7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33.7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33.7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33.7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33.7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33.7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33.7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33.7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33.7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33.7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33.7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33.7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33.7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33.7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33.7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33.7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33.7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33.7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33.7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33.7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33.7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33.7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33.7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33.7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33.7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33.7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33.7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33.7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33.7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33.7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33.7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33.7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33.7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33.7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33.7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33.7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33.7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33.7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33.7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33.7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33.7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33.7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33.7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33.7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33.7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33.7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33.7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33.7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33.7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33.7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33.7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33.7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33.7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33.7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33.7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33.7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33.7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33.7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33.7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33.7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33.7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33.7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33.7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33.7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33.7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33.7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33.7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33.7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33.7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33.7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33.7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33.7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33.7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33.7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33.7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33.7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33.7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33.7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33.7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33.7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33.7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33.7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33.7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33.7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33.7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33.7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33.7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33.7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33.7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33.7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33.7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33.7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33.7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33.7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33.7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33.7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33.7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33.7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33.7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33.7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33.7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33.7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33.7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33.7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33.7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33.7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33.7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33.7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33.7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33.7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33.7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33.7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33.7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33.7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33.7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33.7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33.7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33.7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33.7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33.7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33.7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33.7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33.7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33.7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33.7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33.7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33.7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33.7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33.7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33.7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33.7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33.7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33.7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33.7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33.7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33.7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33.7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33.7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33.7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33.7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33.7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33.7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33.7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33.7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33.7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33.7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33.7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33.7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33.7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33.7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33.7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33.7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33.7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33.7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33.7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33.7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33.7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33.7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33.7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33.7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33.7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33.7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33.7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33.7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33.7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33.7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33.7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33.7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33.7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33.7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33.7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33.7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33.7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33.7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33.7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33.7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33.7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33.7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33.7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33.7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33.7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33.7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33.7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33.7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33.7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33.7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33.7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33.7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33.7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33.7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33.7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33.7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33.7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33.7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33.7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33.7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33.7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33.7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33.7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33.7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33.7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33.7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33.7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33.7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33.7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33.7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33.7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33.7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33.7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33.7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33.7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33.7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33.7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33.7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33.7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33.7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33.7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33.7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33.7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33.7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33.7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33.7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33.7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33.7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33.7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33.7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33.7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33.7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33.7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33.7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33.7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33.7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33.7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33.7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33.7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33.7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33.7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33.7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33.7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33.7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33.7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33.7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33.7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33.7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33.7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33.7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33.7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33.7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33.7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33.7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33.7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33.7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33.7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33.7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33.7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33.7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33.7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33.7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33.7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33.7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33.7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33.7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33.7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33.7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33.7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33.7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33.7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33.7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33.7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33.7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33.7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33.7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33.7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33.7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33.7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33.7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33.7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33.7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33.7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33.7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33.7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33.7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33.7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33.7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33.7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33.7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33.7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33.7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33.7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33.7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33.7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33.7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33.7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33.7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33.7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33.7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33.7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33.7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33.7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33.7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33.7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33.7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33.7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33.7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33.7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33.7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33.7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33.7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33.7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33.7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33.7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33.7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33.7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33.7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33.7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33.7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33.7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33.7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33.7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33.7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33.7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33.7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33.7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33.7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33.7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33.7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33.7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33.7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33.7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33.7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33.7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33.7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33.7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33.7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33.7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33.7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33.7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33.7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33.7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33.7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33.7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33.7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33.7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33.7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33.7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33.7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33.7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33.7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33.7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33.7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33.7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33.7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33.7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33.7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33.7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33.7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33.7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33.7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33.7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33.7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33.7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33.7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33.7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33.7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33.7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33.7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33.7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33.7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33.7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33.7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33.7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33.7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33.7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33.7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33.7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33.7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33.7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33.7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33.7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33.7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33.7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33.7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33.7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33.7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33.7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33.7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33.7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33.7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33.7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33.7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33.7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33.7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33.7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33.7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33.7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33.7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33.7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33.7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33.7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33.7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33.7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33.7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33.7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33.7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33.7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33.7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33.7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33.7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33.7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33.7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33.7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33.7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33.7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33.7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33.7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33.7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33.7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33.7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33.7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33.7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33.7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33.7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33.7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33.7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33.7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33.7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33.7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33.7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33.7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33.7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33.7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33.7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33.7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33.7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33.7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33.7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33.7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33.7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33.7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33.7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33.7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33.7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33.7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33.7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33.7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33.7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33.7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33.7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33.7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33.7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33.7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33.7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33.7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33.7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33.7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33.7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33.7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33.7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33.7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33.7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33.7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33.7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33.7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33.7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33.7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33.7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33.7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33.7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33.7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33.7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33.7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33.7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33.7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33.7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33.7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33.7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33.7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33.7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33.7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33.7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33.7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33.7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33.7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33.7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33.7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33.7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33.7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33.7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33.7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33.7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33.7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33.7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33.7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33.7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33.7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33.7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33.7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33.7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33.7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33.7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33.7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33.7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33.7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33.7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33.7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33.7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33.7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33.7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33.7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33.7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33.7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33.7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33.7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33.7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33.7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33.7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33.7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33.7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33.7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33.7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33.7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33.7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33.7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33.7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33.7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33.7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33.7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33.7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33.7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33.7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33.7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33.7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33.7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33.7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33.7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33.7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33.7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33.7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33.7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33.7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33.7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33.7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33.7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33.7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33.7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33.7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33.7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33.7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33.7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33.7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33.7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33.7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33.7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33.7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33.7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33.7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33.7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33.7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33.7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33.7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33.7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33.7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33.7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33.7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33.7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33.7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33.7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33.7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33.7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33.7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33.7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33.7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33.7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33.7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33.7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33.7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33.7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33.7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33.7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33.7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33.7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33.7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33.7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33.7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33.7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33.7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33.7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33.7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33.7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33.7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33.7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33.7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33.7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33.7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33.7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33.7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33.7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33.7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33.7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33.7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33.7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33.7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33.7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33.7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33.7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33.7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33.7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33.7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33.7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33.7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33.7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33.7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33.7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33.7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33.7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33.7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33.7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33.7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33.7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33.7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33.7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33.7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33.7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33.7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33.7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33.7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33.7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33.7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33.7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33.7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33.7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33.7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33.7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33.7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33.7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33.7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33.7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33.7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33.7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33.7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33.7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33.7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33.7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33.7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33.7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33.7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33.7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33.7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33.7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33.7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33.7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33.7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33.7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33.7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33.7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33.7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33.7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33.7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33.7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33.7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33.7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33.7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33.7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33.7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33.7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33.7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33.7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33.7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33.7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33.7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33.7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33.7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33.7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33.7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33.7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33.7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33.7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33.7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33.7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33.7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33.7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33.7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33.7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33.7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33.7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33.7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33.7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33.7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33.7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33.7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33.7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33.7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33.7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33.7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33.7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33.7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33.7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33.7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33.7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33.7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33.7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33.7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33.7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33.7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33.7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33.7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33.7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33.7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33.7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33.7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33.7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33.7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33.7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33.7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33.7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33.7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33.7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33.7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33.7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33.7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33.7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33.7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33.7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33.7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33.7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33.7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33.7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33.7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33.7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33.7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33.7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33.7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33.7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33.7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33.7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33.7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33.7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33.7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33.7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33.7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33.7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33.7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33.7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33.7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33.7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33.7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33.7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33.7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33.7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33.7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33.7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33.7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33.7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33.7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33.7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33.7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33.7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33.7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33.7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33.7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33.7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33.7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33.7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33.7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33.7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33.7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33.7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33.7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33.7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33.7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33.7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33.7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33.7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33.7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33.7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33.7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33.7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33.7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33.7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33.7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33.7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33.7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33.7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33.7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33.7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33.7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33.7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33.7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33.7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33.7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33.7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33.7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33.7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33.7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33.7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33.7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33.7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33.7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33.7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33.7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33.7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33.7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33.7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33.7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33.7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33.7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33.7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33.7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33.7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33.7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33.7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33.7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33.7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33.7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33.7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33.7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33.7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33.7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 customHeight="1" x14ac:dyDescent="0.45">
      <c r="A984" s="2"/>
      <c r="B984" s="2"/>
      <c r="C984" s="2"/>
      <c r="D984" s="2"/>
    </row>
    <row r="985" spans="1:26" ht="15" customHeight="1" x14ac:dyDescent="0.45">
      <c r="A985" s="2"/>
      <c r="B985" s="2"/>
      <c r="C985" s="2"/>
      <c r="D985" s="2"/>
    </row>
    <row r="986" spans="1:26" ht="15" customHeight="1" x14ac:dyDescent="0.45">
      <c r="A986" s="2"/>
      <c r="B986" s="2"/>
      <c r="C986" s="2"/>
      <c r="D986" s="2"/>
    </row>
  </sheetData>
  <mergeCells count="25">
    <mergeCell ref="A30:D30"/>
    <mergeCell ref="A31:D31"/>
    <mergeCell ref="A32:D32"/>
    <mergeCell ref="A22:D22"/>
    <mergeCell ref="A23:D23"/>
    <mergeCell ref="A24:D24"/>
    <mergeCell ref="A26:D26"/>
    <mergeCell ref="A27:D27"/>
    <mergeCell ref="A28:D28"/>
    <mergeCell ref="A1:D1"/>
    <mergeCell ref="A2:D2"/>
    <mergeCell ref="A3:B3"/>
    <mergeCell ref="A4:B4"/>
    <mergeCell ref="A5:B5"/>
    <mergeCell ref="A6:B6"/>
    <mergeCell ref="A18:B18"/>
    <mergeCell ref="A19:B19"/>
    <mergeCell ref="A9:B9"/>
    <mergeCell ref="A10:B10"/>
    <mergeCell ref="A11:B11"/>
    <mergeCell ref="A12:B12"/>
    <mergeCell ref="A13:B13"/>
    <mergeCell ref="A15:B15"/>
    <mergeCell ref="A17:B17"/>
    <mergeCell ref="A14:B14"/>
  </mergeCells>
  <phoneticPr fontId="42" type="noConversion"/>
  <pageMargins left="0.39370078740157483" right="0" top="0.15748031496062992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G17" sqref="G17"/>
    </sheetView>
  </sheetViews>
  <sheetFormatPr defaultColWidth="14.453125" defaultRowHeight="15" customHeight="1" x14ac:dyDescent="0.3"/>
  <cols>
    <col min="1" max="1" width="34" style="75" customWidth="1"/>
    <col min="2" max="2" width="26.453125" style="75" customWidth="1"/>
    <col min="3" max="3" width="18.81640625" style="75" customWidth="1"/>
    <col min="4" max="4" width="19.1796875" style="75" customWidth="1"/>
    <col min="5" max="5" width="24.26953125" style="75" customWidth="1"/>
    <col min="6" max="6" width="14.1796875" style="75" customWidth="1"/>
    <col min="7" max="26" width="16.26953125" style="75" customWidth="1"/>
    <col min="27" max="16384" width="14.453125" style="75"/>
  </cols>
  <sheetData>
    <row r="1" spans="1:26" ht="22.5" customHeight="1" x14ac:dyDescent="0.65">
      <c r="A1" s="47" t="s">
        <v>31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 ht="22.5" customHeight="1" x14ac:dyDescent="0.65">
      <c r="A2" s="83" t="s">
        <v>32</v>
      </c>
      <c r="B2" s="5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ht="22.5" customHeight="1" x14ac:dyDescent="0.65">
      <c r="A3" s="84" t="s">
        <v>33</v>
      </c>
      <c r="B3" s="84" t="s">
        <v>34</v>
      </c>
      <c r="C3" s="84" t="s">
        <v>35</v>
      </c>
      <c r="D3" s="84" t="s">
        <v>36</v>
      </c>
      <c r="E3" s="84" t="s">
        <v>37</v>
      </c>
      <c r="F3" s="84" t="s">
        <v>2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22.5" customHeight="1" x14ac:dyDescent="0.65">
      <c r="A4" s="85" t="s">
        <v>152</v>
      </c>
      <c r="B4" s="86" t="e">
        <f>SUM(#REF!)</f>
        <v>#REF!</v>
      </c>
      <c r="C4" s="14"/>
      <c r="D4" s="14"/>
      <c r="E4" s="44"/>
      <c r="F4" s="25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s="142" customFormat="1" ht="22.5" customHeight="1" x14ac:dyDescent="0.65">
      <c r="A5" s="85" t="s">
        <v>39</v>
      </c>
      <c r="B5" s="86">
        <f>SUM(E4)</f>
        <v>0</v>
      </c>
      <c r="C5" s="14"/>
      <c r="D5" s="14"/>
      <c r="E5" s="44"/>
      <c r="F5" s="25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ht="22.5" customHeight="1" x14ac:dyDescent="0.65">
      <c r="A6" s="85" t="s">
        <v>40</v>
      </c>
      <c r="B6" s="86">
        <f t="shared" ref="B6:B8" si="0">SUM(E5)</f>
        <v>0</v>
      </c>
      <c r="C6" s="14"/>
      <c r="D6" s="14"/>
      <c r="E6" s="44">
        <f t="shared" ref="E6:E8" si="1">SUM(B6+C6-D6)</f>
        <v>0</v>
      </c>
      <c r="F6" s="25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 ht="22.5" customHeight="1" x14ac:dyDescent="0.65">
      <c r="A7" s="85" t="s">
        <v>41</v>
      </c>
      <c r="B7" s="86">
        <f t="shared" si="0"/>
        <v>0</v>
      </c>
      <c r="C7" s="134"/>
      <c r="D7" s="134"/>
      <c r="E7" s="135">
        <f t="shared" si="1"/>
        <v>0</v>
      </c>
      <c r="F7" s="136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 s="106" customFormat="1" ht="22.5" customHeight="1" x14ac:dyDescent="0.65">
      <c r="A8" s="137" t="s">
        <v>137</v>
      </c>
      <c r="B8" s="86">
        <f t="shared" si="0"/>
        <v>0</v>
      </c>
      <c r="C8" s="138"/>
      <c r="D8" s="138"/>
      <c r="E8" s="139">
        <f t="shared" si="1"/>
        <v>0</v>
      </c>
      <c r="F8" s="125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ht="22.5" customHeight="1" x14ac:dyDescent="0.45">
      <c r="A9" s="12" t="s">
        <v>24</v>
      </c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2" t="s">
        <v>25</v>
      </c>
      <c r="B10" s="78" t="s">
        <v>26</v>
      </c>
      <c r="C10" s="2" t="s">
        <v>27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2"/>
      <c r="B11" s="78" t="s">
        <v>28</v>
      </c>
      <c r="C11" s="2" t="s">
        <v>27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2"/>
      <c r="B12" s="78" t="s">
        <v>171</v>
      </c>
      <c r="C12" s="2" t="s">
        <v>27</v>
      </c>
      <c r="D12" s="2"/>
      <c r="E12" s="2" t="s">
        <v>193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45">
      <c r="A13" s="2"/>
      <c r="B13" s="78" t="s">
        <v>175</v>
      </c>
      <c r="C13" s="2" t="s">
        <v>27</v>
      </c>
      <c r="D13" s="2"/>
      <c r="E13" s="2" t="s">
        <v>190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2" t="s">
        <v>118</v>
      </c>
      <c r="B14" s="78" t="s">
        <v>26</v>
      </c>
      <c r="C14" s="2" t="s">
        <v>27</v>
      </c>
      <c r="D14" s="2"/>
      <c r="E14" s="2" t="s">
        <v>191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2"/>
      <c r="B15" s="78" t="s">
        <v>28</v>
      </c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142" customFormat="1" ht="22.5" customHeight="1" x14ac:dyDescent="0.45">
      <c r="A16" s="2"/>
      <c r="B16" s="78" t="s">
        <v>177</v>
      </c>
      <c r="C16" s="2" t="s">
        <v>27</v>
      </c>
      <c r="D16" s="2"/>
      <c r="E16" s="2" t="s">
        <v>194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 x14ac:dyDescent="0.45">
      <c r="A17" s="2"/>
      <c r="B17" s="78" t="s">
        <v>172</v>
      </c>
      <c r="C17" s="2" t="s">
        <v>27</v>
      </c>
      <c r="D17" s="2"/>
      <c r="E17" s="2" t="s">
        <v>190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2"/>
      <c r="B18" s="78" t="s">
        <v>175</v>
      </c>
      <c r="C18" s="2" t="s">
        <v>27</v>
      </c>
      <c r="D18" s="2"/>
      <c r="E18" s="2" t="s">
        <v>191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145" t="s">
        <v>178</v>
      </c>
      <c r="B19" s="78" t="s">
        <v>119</v>
      </c>
      <c r="C19" s="2" t="s">
        <v>27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2"/>
      <c r="B20" s="78" t="s">
        <v>173</v>
      </c>
      <c r="C20" s="2" t="s">
        <v>27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45">
      <c r="A21" s="2"/>
      <c r="B21" s="78" t="s">
        <v>174</v>
      </c>
      <c r="C21" s="2" t="s">
        <v>27</v>
      </c>
      <c r="D21" s="2"/>
      <c r="E21" s="2" t="s">
        <v>192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2.5" customHeight="1" x14ac:dyDescent="0.45">
      <c r="A22" s="2"/>
      <c r="B22" s="78" t="s">
        <v>176</v>
      </c>
      <c r="C22" s="2" t="s">
        <v>27</v>
      </c>
      <c r="D22" s="2"/>
      <c r="E22" s="2" t="s">
        <v>190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 x14ac:dyDescent="0.65">
      <c r="A23" s="82"/>
      <c r="B23" s="78" t="s">
        <v>30</v>
      </c>
      <c r="C23" s="2" t="s">
        <v>27</v>
      </c>
      <c r="D23" s="2"/>
      <c r="E23" s="2" t="s">
        <v>191</v>
      </c>
      <c r="F23" s="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spans="1:26" ht="22.5" customHeight="1" x14ac:dyDescent="0.65">
      <c r="A24" s="82"/>
      <c r="B24" s="78" t="s">
        <v>29</v>
      </c>
      <c r="C24" s="2" t="s">
        <v>27</v>
      </c>
      <c r="D24" s="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1:26" ht="22.5" customHeight="1" x14ac:dyDescent="0.6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 ht="22.5" customHeight="1" x14ac:dyDescent="0.6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ht="23.25" customHeight="1" x14ac:dyDescent="0.6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spans="1:26" ht="30" customHeight="1" x14ac:dyDescent="0.6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 ht="30" customHeight="1" x14ac:dyDescent="0.6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26" ht="30" customHeight="1" x14ac:dyDescent="0.6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1:26" ht="30" customHeight="1" x14ac:dyDescent="0.6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spans="1:26" ht="30" customHeight="1" x14ac:dyDescent="0.6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1:26" ht="30" customHeight="1" x14ac:dyDescent="0.6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spans="1:26" ht="30" customHeight="1" x14ac:dyDescent="0.6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 ht="30" customHeight="1" x14ac:dyDescent="0.6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spans="1:26" ht="30" customHeight="1" x14ac:dyDescent="0.6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spans="1:26" ht="30" customHeight="1" x14ac:dyDescent="0.6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spans="1:26" ht="30" customHeight="1" x14ac:dyDescent="0.65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spans="1:26" ht="30" customHeight="1" x14ac:dyDescent="0.65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spans="1:26" ht="30" customHeight="1" x14ac:dyDescent="0.6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spans="1:26" ht="30" customHeight="1" x14ac:dyDescent="0.65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spans="1:26" ht="30" customHeight="1" x14ac:dyDescent="0.65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spans="1:26" ht="30" customHeight="1" x14ac:dyDescent="0.65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spans="1:26" ht="30" customHeight="1" x14ac:dyDescent="0.65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spans="1:26" ht="30" customHeight="1" x14ac:dyDescent="0.6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spans="1:26" ht="30" customHeight="1" x14ac:dyDescent="0.65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spans="1:26" ht="30" customHeight="1" x14ac:dyDescent="0.65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spans="1:26" ht="30" customHeight="1" x14ac:dyDescent="0.65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spans="1:26" ht="30" customHeight="1" x14ac:dyDescent="0.65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spans="1:26" ht="30" customHeight="1" x14ac:dyDescent="0.6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 ht="30" customHeight="1" x14ac:dyDescent="0.6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spans="1:26" ht="30" customHeight="1" x14ac:dyDescent="0.6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spans="1:26" ht="30" customHeight="1" x14ac:dyDescent="0.65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spans="1:26" ht="30" customHeight="1" x14ac:dyDescent="0.65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spans="1:26" ht="30" customHeight="1" x14ac:dyDescent="0.6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spans="1:26" ht="30" customHeight="1" x14ac:dyDescent="0.65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spans="1:26" ht="30" customHeight="1" x14ac:dyDescent="0.65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spans="1:26" ht="30" customHeight="1" x14ac:dyDescent="0.65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spans="1:26" ht="30" customHeight="1" x14ac:dyDescent="0.6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spans="1:26" ht="30" customHeight="1" x14ac:dyDescent="0.6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spans="1:26" ht="30" customHeight="1" x14ac:dyDescent="0.65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spans="1:26" ht="30" customHeight="1" x14ac:dyDescent="0.6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spans="1:26" ht="30" customHeight="1" x14ac:dyDescent="0.6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spans="1:26" ht="30" customHeight="1" x14ac:dyDescent="0.65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spans="1:26" ht="30" customHeight="1" x14ac:dyDescent="0.6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spans="1:26" ht="30" customHeight="1" x14ac:dyDescent="0.6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spans="1:26" ht="30" customHeight="1" x14ac:dyDescent="0.6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spans="1:26" ht="30" customHeight="1" x14ac:dyDescent="0.6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spans="1:26" ht="30" customHeight="1" x14ac:dyDescent="0.6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spans="1:26" ht="30" customHeight="1" x14ac:dyDescent="0.6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spans="1:26" ht="30" customHeight="1" x14ac:dyDescent="0.6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spans="1:26" ht="30" customHeight="1" x14ac:dyDescent="0.6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spans="1:26" ht="30" customHeight="1" x14ac:dyDescent="0.6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spans="1:26" ht="30" customHeight="1" x14ac:dyDescent="0.6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spans="1:26" ht="30" customHeight="1" x14ac:dyDescent="0.6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spans="1:26" ht="30" customHeight="1" x14ac:dyDescent="0.6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spans="1:26" ht="30" customHeight="1" x14ac:dyDescent="0.6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spans="1:26" ht="30" customHeight="1" x14ac:dyDescent="0.6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spans="1:26" ht="30" customHeight="1" x14ac:dyDescent="0.6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spans="1:26" ht="30" customHeight="1" x14ac:dyDescent="0.6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spans="1:26" ht="30" customHeight="1" x14ac:dyDescent="0.6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spans="1:26" ht="30" customHeight="1" x14ac:dyDescent="0.6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spans="1:26" ht="30" customHeight="1" x14ac:dyDescent="0.65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spans="1:26" ht="30" customHeight="1" x14ac:dyDescent="0.65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spans="1:26" ht="30" customHeight="1" x14ac:dyDescent="0.6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spans="1:26" ht="30" customHeight="1" x14ac:dyDescent="0.6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spans="1:26" ht="30" customHeight="1" x14ac:dyDescent="0.6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spans="1:26" ht="30" customHeight="1" x14ac:dyDescent="0.6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spans="1:26" ht="30" customHeight="1" x14ac:dyDescent="0.6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spans="1:26" ht="30" customHeight="1" x14ac:dyDescent="0.6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spans="1:26" ht="30" customHeight="1" x14ac:dyDescent="0.6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spans="1:26" ht="30" customHeight="1" x14ac:dyDescent="0.6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spans="1:26" ht="30" customHeight="1" x14ac:dyDescent="0.6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spans="1:26" ht="30" customHeight="1" x14ac:dyDescent="0.6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spans="1:26" ht="30" customHeight="1" x14ac:dyDescent="0.6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spans="1:26" ht="30" customHeight="1" x14ac:dyDescent="0.6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spans="1:26" ht="30" customHeight="1" x14ac:dyDescent="0.6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spans="1:26" ht="30" customHeight="1" x14ac:dyDescent="0.6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spans="1:26" ht="30" customHeight="1" x14ac:dyDescent="0.6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spans="1:26" ht="30" customHeight="1" x14ac:dyDescent="0.6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spans="1:26" ht="30" customHeight="1" x14ac:dyDescent="0.6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spans="1:26" ht="30" customHeight="1" x14ac:dyDescent="0.6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spans="1:26" ht="30" customHeight="1" x14ac:dyDescent="0.6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spans="1:26" ht="30" customHeight="1" x14ac:dyDescent="0.6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spans="1:26" ht="30" customHeight="1" x14ac:dyDescent="0.6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spans="1:26" ht="30" customHeight="1" x14ac:dyDescent="0.6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spans="1:26" ht="30" customHeight="1" x14ac:dyDescent="0.6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spans="1:26" ht="30" customHeight="1" x14ac:dyDescent="0.6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spans="1:26" ht="30" customHeight="1" x14ac:dyDescent="0.6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spans="1:26" ht="30" customHeight="1" x14ac:dyDescent="0.6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spans="1:26" ht="30" customHeight="1" x14ac:dyDescent="0.6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spans="1:26" ht="30" customHeight="1" x14ac:dyDescent="0.6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spans="1:26" ht="30" customHeight="1" x14ac:dyDescent="0.6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spans="1:26" ht="30" customHeight="1" x14ac:dyDescent="0.6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spans="1:26" ht="30" customHeight="1" x14ac:dyDescent="0.6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spans="1:26" ht="30" customHeight="1" x14ac:dyDescent="0.65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spans="1:26" ht="30" customHeight="1" x14ac:dyDescent="0.6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spans="1:26" ht="30" customHeight="1" x14ac:dyDescent="0.6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spans="1:26" ht="30" customHeight="1" x14ac:dyDescent="0.6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spans="1:26" ht="30" customHeight="1" x14ac:dyDescent="0.6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spans="1:26" ht="30" customHeight="1" x14ac:dyDescent="0.65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spans="1:26" ht="30" customHeight="1" x14ac:dyDescent="0.65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spans="1:26" ht="30" customHeight="1" x14ac:dyDescent="0.65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spans="1:26" ht="30" customHeight="1" x14ac:dyDescent="0.65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spans="1:26" ht="30" customHeight="1" x14ac:dyDescent="0.6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spans="1:26" ht="30" customHeight="1" x14ac:dyDescent="0.6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1:26" ht="30" customHeight="1" x14ac:dyDescent="0.6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1:26" ht="30" customHeight="1" x14ac:dyDescent="0.6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spans="1:26" ht="30" customHeight="1" x14ac:dyDescent="0.6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spans="1:26" ht="30" customHeight="1" x14ac:dyDescent="0.6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spans="1:26" ht="30" customHeight="1" x14ac:dyDescent="0.6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spans="1:26" ht="30" customHeight="1" x14ac:dyDescent="0.6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spans="1:26" ht="30" customHeight="1" x14ac:dyDescent="0.6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spans="1:26" ht="30" customHeight="1" x14ac:dyDescent="0.6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spans="1:26" ht="30" customHeight="1" x14ac:dyDescent="0.6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spans="1:26" ht="30" customHeight="1" x14ac:dyDescent="0.6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spans="1:26" ht="30" customHeight="1" x14ac:dyDescent="0.6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spans="1:26" ht="30" customHeight="1" x14ac:dyDescent="0.6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spans="1:26" ht="30" customHeight="1" x14ac:dyDescent="0.6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spans="1:26" ht="30" customHeight="1" x14ac:dyDescent="0.6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spans="1:26" ht="30" customHeight="1" x14ac:dyDescent="0.6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spans="1:26" ht="30" customHeight="1" x14ac:dyDescent="0.6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spans="1:26" ht="30" customHeight="1" x14ac:dyDescent="0.6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spans="1:26" ht="30" customHeight="1" x14ac:dyDescent="0.6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spans="1:26" ht="30" customHeight="1" x14ac:dyDescent="0.6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spans="1:26" ht="30" customHeight="1" x14ac:dyDescent="0.6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spans="1:26" ht="30" customHeight="1" x14ac:dyDescent="0.6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spans="1:26" ht="30" customHeight="1" x14ac:dyDescent="0.6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spans="1:26" ht="30" customHeight="1" x14ac:dyDescent="0.6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spans="1:26" ht="30" customHeight="1" x14ac:dyDescent="0.6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spans="1:26" ht="30" customHeight="1" x14ac:dyDescent="0.6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spans="1:26" ht="30" customHeight="1" x14ac:dyDescent="0.6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spans="1:26" ht="30" customHeight="1" x14ac:dyDescent="0.6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spans="1:26" ht="30" customHeight="1" x14ac:dyDescent="0.6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spans="1:26" ht="30" customHeight="1" x14ac:dyDescent="0.6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spans="1:26" ht="30" customHeight="1" x14ac:dyDescent="0.6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spans="1:26" ht="30" customHeight="1" x14ac:dyDescent="0.6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spans="1:26" ht="30" customHeight="1" x14ac:dyDescent="0.6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spans="1:26" ht="30" customHeight="1" x14ac:dyDescent="0.6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spans="1:26" ht="30" customHeight="1" x14ac:dyDescent="0.6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spans="1:26" ht="30" customHeight="1" x14ac:dyDescent="0.65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spans="1:26" ht="30" customHeight="1" x14ac:dyDescent="0.65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spans="1:26" ht="30" customHeight="1" x14ac:dyDescent="0.6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spans="1:26" ht="30" customHeight="1" x14ac:dyDescent="0.6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spans="1:26" ht="30" customHeight="1" x14ac:dyDescent="0.6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spans="1:26" ht="30" customHeight="1" x14ac:dyDescent="0.6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spans="1:26" ht="30" customHeight="1" x14ac:dyDescent="0.6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spans="1:26" ht="30" customHeight="1" x14ac:dyDescent="0.6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spans="1:26" ht="30" customHeight="1" x14ac:dyDescent="0.6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spans="1:26" ht="30" customHeight="1" x14ac:dyDescent="0.6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spans="1:26" ht="30" customHeight="1" x14ac:dyDescent="0.6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spans="1:26" ht="30" customHeight="1" x14ac:dyDescent="0.6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spans="1:26" ht="30" customHeight="1" x14ac:dyDescent="0.6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spans="1:26" ht="30" customHeight="1" x14ac:dyDescent="0.6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spans="1:26" ht="30" customHeight="1" x14ac:dyDescent="0.6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spans="1:26" ht="30" customHeight="1" x14ac:dyDescent="0.6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spans="1:26" ht="30" customHeight="1" x14ac:dyDescent="0.6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spans="1:26" ht="30" customHeight="1" x14ac:dyDescent="0.6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spans="1:26" ht="30" customHeight="1" x14ac:dyDescent="0.6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spans="1:26" ht="30" customHeight="1" x14ac:dyDescent="0.6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spans="1:26" ht="30" customHeight="1" x14ac:dyDescent="0.6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spans="1:26" ht="30" customHeight="1" x14ac:dyDescent="0.6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spans="1:26" ht="30" customHeight="1" x14ac:dyDescent="0.6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spans="1:26" ht="30" customHeight="1" x14ac:dyDescent="0.6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spans="1:26" ht="30" customHeight="1" x14ac:dyDescent="0.6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spans="1:26" ht="30" customHeight="1" x14ac:dyDescent="0.6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spans="1:26" ht="30" customHeight="1" x14ac:dyDescent="0.6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spans="1:26" ht="30" customHeight="1" x14ac:dyDescent="0.6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spans="1:26" ht="30" customHeight="1" x14ac:dyDescent="0.6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spans="1:26" ht="30" customHeight="1" x14ac:dyDescent="0.6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spans="1:26" ht="30" customHeight="1" x14ac:dyDescent="0.6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spans="1:26" ht="30" customHeight="1" x14ac:dyDescent="0.6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spans="1:26" ht="30" customHeight="1" x14ac:dyDescent="0.6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spans="1:26" ht="30" customHeight="1" x14ac:dyDescent="0.6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spans="1:26" ht="30" customHeight="1" x14ac:dyDescent="0.6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spans="1:26" ht="30" customHeight="1" x14ac:dyDescent="0.6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spans="1:26" ht="30" customHeight="1" x14ac:dyDescent="0.6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spans="1:26" ht="30" customHeight="1" x14ac:dyDescent="0.65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spans="1:26" ht="30" customHeight="1" x14ac:dyDescent="0.65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spans="1:26" ht="30" customHeight="1" x14ac:dyDescent="0.65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spans="1:26" ht="30" customHeight="1" x14ac:dyDescent="0.65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spans="1:26" ht="30" customHeight="1" x14ac:dyDescent="0.65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spans="1:26" ht="30" customHeight="1" x14ac:dyDescent="0.65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spans="1:26" ht="30" customHeight="1" x14ac:dyDescent="0.6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spans="1:26" ht="30" customHeight="1" x14ac:dyDescent="0.6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spans="1:26" ht="30" customHeight="1" x14ac:dyDescent="0.6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spans="1:26" ht="30" customHeight="1" x14ac:dyDescent="0.6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spans="1:26" ht="30" customHeight="1" x14ac:dyDescent="0.6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spans="1:26" ht="30" customHeight="1" x14ac:dyDescent="0.6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spans="1:26" ht="30" customHeight="1" x14ac:dyDescent="0.6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spans="1:26" ht="30" customHeight="1" x14ac:dyDescent="0.6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spans="1:26" ht="30" customHeight="1" x14ac:dyDescent="0.6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spans="1:26" ht="30" customHeight="1" x14ac:dyDescent="0.6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spans="1:26" ht="30" customHeight="1" x14ac:dyDescent="0.6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spans="1:26" ht="30" customHeight="1" x14ac:dyDescent="0.6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spans="1:26" ht="30" customHeight="1" x14ac:dyDescent="0.6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spans="1:26" ht="30" customHeight="1" x14ac:dyDescent="0.6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spans="1:26" ht="30" customHeight="1" x14ac:dyDescent="0.6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spans="1:26" ht="30" customHeight="1" x14ac:dyDescent="0.6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spans="1:26" ht="30" customHeight="1" x14ac:dyDescent="0.6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spans="1:26" ht="30" customHeight="1" x14ac:dyDescent="0.65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spans="1:26" ht="30" customHeight="1" x14ac:dyDescent="0.65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spans="1:26" ht="30" customHeight="1" x14ac:dyDescent="0.65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spans="1:26" ht="30" customHeight="1" x14ac:dyDescent="0.65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spans="1:26" ht="30" customHeight="1" x14ac:dyDescent="0.6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spans="1:26" ht="30" customHeight="1" x14ac:dyDescent="0.6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spans="1:26" ht="30" customHeight="1" x14ac:dyDescent="0.6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spans="1:26" ht="30" customHeight="1" x14ac:dyDescent="0.65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spans="1:26" ht="30" customHeight="1" x14ac:dyDescent="0.65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spans="1:26" ht="30" customHeight="1" x14ac:dyDescent="0.6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spans="1:26" ht="30" customHeight="1" x14ac:dyDescent="0.65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spans="1:26" ht="30" customHeight="1" x14ac:dyDescent="0.65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spans="1:26" ht="30" customHeight="1" x14ac:dyDescent="0.65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spans="1:26" ht="30" customHeight="1" x14ac:dyDescent="0.65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spans="1:26" ht="30" customHeight="1" x14ac:dyDescent="0.65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spans="1:26" ht="30" customHeight="1" x14ac:dyDescent="0.65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spans="1:26" ht="30" customHeight="1" x14ac:dyDescent="0.65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spans="1:26" ht="30" customHeight="1" x14ac:dyDescent="0.65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spans="1:26" ht="30" customHeight="1" x14ac:dyDescent="0.65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spans="1:26" ht="30" customHeight="1" x14ac:dyDescent="0.65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spans="1:26" ht="30" customHeight="1" x14ac:dyDescent="0.65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spans="1:26" ht="30" customHeight="1" x14ac:dyDescent="0.65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spans="1:26" ht="30" customHeight="1" x14ac:dyDescent="0.65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spans="1:26" ht="30" customHeight="1" x14ac:dyDescent="0.65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spans="1:26" ht="30" customHeight="1" x14ac:dyDescent="0.65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spans="1:26" ht="30" customHeight="1" x14ac:dyDescent="0.65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spans="1:26" ht="30" customHeight="1" x14ac:dyDescent="0.65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spans="1:26" ht="30" customHeight="1" x14ac:dyDescent="0.65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spans="1:26" ht="30" customHeight="1" x14ac:dyDescent="0.65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spans="1:26" ht="30" customHeight="1" x14ac:dyDescent="0.65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spans="1:26" ht="30" customHeight="1" x14ac:dyDescent="0.65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spans="1:26" ht="30" customHeight="1" x14ac:dyDescent="0.65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spans="1:26" ht="30" customHeight="1" x14ac:dyDescent="0.65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spans="1:26" ht="30" customHeight="1" x14ac:dyDescent="0.65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spans="1:26" ht="30" customHeight="1" x14ac:dyDescent="0.65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spans="1:26" ht="30" customHeight="1" x14ac:dyDescent="0.65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spans="1:26" ht="30" customHeight="1" x14ac:dyDescent="0.65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spans="1:26" ht="30" customHeight="1" x14ac:dyDescent="0.65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spans="1:26" ht="30" customHeight="1" x14ac:dyDescent="0.65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spans="1:26" ht="30" customHeight="1" x14ac:dyDescent="0.65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spans="1:26" ht="30" customHeight="1" x14ac:dyDescent="0.65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spans="1:26" ht="30" customHeight="1" x14ac:dyDescent="0.65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spans="1:26" ht="30" customHeight="1" x14ac:dyDescent="0.65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spans="1:26" ht="30" customHeight="1" x14ac:dyDescent="0.65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spans="1:26" ht="30" customHeight="1" x14ac:dyDescent="0.65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spans="1:26" ht="30" customHeight="1" x14ac:dyDescent="0.65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spans="1:26" ht="30" customHeight="1" x14ac:dyDescent="0.65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spans="1:26" ht="30" customHeight="1" x14ac:dyDescent="0.65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spans="1:26" ht="30" customHeight="1" x14ac:dyDescent="0.65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spans="1:26" ht="30" customHeight="1" x14ac:dyDescent="0.65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spans="1:26" ht="30" customHeight="1" x14ac:dyDescent="0.65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spans="1:26" ht="30" customHeight="1" x14ac:dyDescent="0.65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spans="1:26" ht="30" customHeight="1" x14ac:dyDescent="0.65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spans="1:26" ht="30" customHeight="1" x14ac:dyDescent="0.65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spans="1:26" ht="30" customHeight="1" x14ac:dyDescent="0.65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spans="1:26" ht="30" customHeight="1" x14ac:dyDescent="0.65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spans="1:26" ht="30" customHeight="1" x14ac:dyDescent="0.65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spans="1:26" ht="30" customHeight="1" x14ac:dyDescent="0.65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spans="1:26" ht="30" customHeight="1" x14ac:dyDescent="0.65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spans="1:26" ht="30" customHeight="1" x14ac:dyDescent="0.65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spans="1:26" ht="30" customHeight="1" x14ac:dyDescent="0.65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spans="1:26" ht="30" customHeight="1" x14ac:dyDescent="0.65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spans="1:26" ht="30" customHeight="1" x14ac:dyDescent="0.65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spans="1:26" ht="30" customHeight="1" x14ac:dyDescent="0.65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spans="1:26" ht="30" customHeight="1" x14ac:dyDescent="0.65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spans="1:26" ht="30" customHeight="1" x14ac:dyDescent="0.65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spans="1:26" ht="30" customHeight="1" x14ac:dyDescent="0.65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spans="1:26" ht="30" customHeight="1" x14ac:dyDescent="0.65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spans="1:26" ht="30" customHeight="1" x14ac:dyDescent="0.65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spans="1:26" ht="30" customHeight="1" x14ac:dyDescent="0.65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spans="1:26" ht="30" customHeight="1" x14ac:dyDescent="0.65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spans="1:26" ht="30" customHeight="1" x14ac:dyDescent="0.65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spans="1:26" ht="30" customHeight="1" x14ac:dyDescent="0.65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spans="1:26" ht="30" customHeight="1" x14ac:dyDescent="0.65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spans="1:26" ht="30" customHeight="1" x14ac:dyDescent="0.65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spans="1:26" ht="30" customHeight="1" x14ac:dyDescent="0.65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spans="1:26" ht="30" customHeight="1" x14ac:dyDescent="0.65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spans="1:26" ht="30" customHeight="1" x14ac:dyDescent="0.65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spans="1:26" ht="30" customHeight="1" x14ac:dyDescent="0.65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spans="1:26" ht="30" customHeight="1" x14ac:dyDescent="0.65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spans="1:26" ht="30" customHeight="1" x14ac:dyDescent="0.65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spans="1:26" ht="30" customHeight="1" x14ac:dyDescent="0.65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spans="1:26" ht="30" customHeight="1" x14ac:dyDescent="0.65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spans="1:26" ht="30" customHeight="1" x14ac:dyDescent="0.65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spans="1:26" ht="30" customHeight="1" x14ac:dyDescent="0.65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spans="1:26" ht="30" customHeight="1" x14ac:dyDescent="0.65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spans="1:26" ht="30" customHeight="1" x14ac:dyDescent="0.65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spans="1:26" ht="30" customHeight="1" x14ac:dyDescent="0.65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spans="1:26" ht="30" customHeight="1" x14ac:dyDescent="0.65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spans="1:26" ht="30" customHeight="1" x14ac:dyDescent="0.65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spans="1:26" ht="30" customHeight="1" x14ac:dyDescent="0.65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spans="1:26" ht="30" customHeight="1" x14ac:dyDescent="0.65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spans="1:26" ht="30" customHeight="1" x14ac:dyDescent="0.65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spans="1:26" ht="30" customHeight="1" x14ac:dyDescent="0.65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spans="1:26" ht="30" customHeight="1" x14ac:dyDescent="0.65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spans="1:26" ht="30" customHeight="1" x14ac:dyDescent="0.65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spans="1:26" ht="30" customHeight="1" x14ac:dyDescent="0.65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spans="1:26" ht="30" customHeight="1" x14ac:dyDescent="0.65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spans="1:26" ht="30" customHeight="1" x14ac:dyDescent="0.65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spans="1:26" ht="30" customHeight="1" x14ac:dyDescent="0.65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spans="1:26" ht="30" customHeight="1" x14ac:dyDescent="0.65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spans="1:26" ht="30" customHeight="1" x14ac:dyDescent="0.65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spans="1:26" ht="30" customHeight="1" x14ac:dyDescent="0.65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spans="1:26" ht="30" customHeight="1" x14ac:dyDescent="0.65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spans="1:26" ht="30" customHeight="1" x14ac:dyDescent="0.65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spans="1:26" ht="30" customHeight="1" x14ac:dyDescent="0.65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spans="1:26" ht="30" customHeight="1" x14ac:dyDescent="0.65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spans="1:26" ht="30" customHeight="1" x14ac:dyDescent="0.65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spans="1:26" ht="30" customHeight="1" x14ac:dyDescent="0.65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spans="1:26" ht="30" customHeight="1" x14ac:dyDescent="0.65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spans="1:26" ht="30" customHeight="1" x14ac:dyDescent="0.65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spans="1:26" ht="30" customHeight="1" x14ac:dyDescent="0.65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spans="1:26" ht="30" customHeight="1" x14ac:dyDescent="0.65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spans="1:26" ht="30" customHeight="1" x14ac:dyDescent="0.65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spans="1:26" ht="30" customHeight="1" x14ac:dyDescent="0.65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spans="1:26" ht="30" customHeight="1" x14ac:dyDescent="0.65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spans="1:26" ht="30" customHeight="1" x14ac:dyDescent="0.65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spans="1:26" ht="30" customHeight="1" x14ac:dyDescent="0.65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spans="1:26" ht="30" customHeight="1" x14ac:dyDescent="0.65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spans="1:26" ht="30" customHeight="1" x14ac:dyDescent="0.65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spans="1:26" ht="30" customHeight="1" x14ac:dyDescent="0.65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spans="1:26" ht="30" customHeight="1" x14ac:dyDescent="0.65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spans="1:26" ht="30" customHeight="1" x14ac:dyDescent="0.65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spans="1:26" ht="30" customHeight="1" x14ac:dyDescent="0.65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spans="1:26" ht="30" customHeight="1" x14ac:dyDescent="0.65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spans="1:26" ht="30" customHeight="1" x14ac:dyDescent="0.65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spans="1:26" ht="30" customHeight="1" x14ac:dyDescent="0.65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spans="1:26" ht="30" customHeight="1" x14ac:dyDescent="0.65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spans="1:26" ht="30" customHeight="1" x14ac:dyDescent="0.65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spans="1:26" ht="30" customHeight="1" x14ac:dyDescent="0.65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spans="1:26" ht="30" customHeight="1" x14ac:dyDescent="0.65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spans="1:26" ht="30" customHeight="1" x14ac:dyDescent="0.65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spans="1:26" ht="30" customHeight="1" x14ac:dyDescent="0.65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spans="1:26" ht="30" customHeight="1" x14ac:dyDescent="0.65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spans="1:26" ht="30" customHeight="1" x14ac:dyDescent="0.65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spans="1:26" ht="30" customHeight="1" x14ac:dyDescent="0.65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spans="1:26" ht="30" customHeight="1" x14ac:dyDescent="0.65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spans="1:26" ht="30" customHeight="1" x14ac:dyDescent="0.65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spans="1:26" ht="30" customHeight="1" x14ac:dyDescent="0.65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spans="1:26" ht="30" customHeight="1" x14ac:dyDescent="0.65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spans="1:26" ht="30" customHeight="1" x14ac:dyDescent="0.65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spans="1:26" ht="30" customHeight="1" x14ac:dyDescent="0.65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spans="1:26" ht="30" customHeight="1" x14ac:dyDescent="0.65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spans="1:26" ht="30" customHeight="1" x14ac:dyDescent="0.65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spans="1:26" ht="30" customHeight="1" x14ac:dyDescent="0.65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spans="1:26" ht="30" customHeight="1" x14ac:dyDescent="0.65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spans="1:26" ht="30" customHeight="1" x14ac:dyDescent="0.65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spans="1:26" ht="30" customHeight="1" x14ac:dyDescent="0.65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spans="1:26" ht="30" customHeight="1" x14ac:dyDescent="0.65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spans="1:26" ht="30" customHeight="1" x14ac:dyDescent="0.65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spans="1:26" ht="30" customHeight="1" x14ac:dyDescent="0.65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spans="1:26" ht="30" customHeight="1" x14ac:dyDescent="0.65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spans="1:26" ht="30" customHeight="1" x14ac:dyDescent="0.65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spans="1:26" ht="30" customHeight="1" x14ac:dyDescent="0.65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spans="1:26" ht="30" customHeight="1" x14ac:dyDescent="0.65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spans="1:26" ht="30" customHeight="1" x14ac:dyDescent="0.65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spans="1:26" ht="30" customHeight="1" x14ac:dyDescent="0.65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spans="1:26" ht="30" customHeight="1" x14ac:dyDescent="0.65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spans="1:26" ht="30" customHeight="1" x14ac:dyDescent="0.65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spans="1:26" ht="30" customHeight="1" x14ac:dyDescent="0.65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spans="1:26" ht="30" customHeight="1" x14ac:dyDescent="0.65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spans="1:26" ht="30" customHeight="1" x14ac:dyDescent="0.65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spans="1:26" ht="30" customHeight="1" x14ac:dyDescent="0.65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spans="1:26" ht="30" customHeight="1" x14ac:dyDescent="0.65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spans="1:26" ht="30" customHeight="1" x14ac:dyDescent="0.65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spans="1:26" ht="30" customHeight="1" x14ac:dyDescent="0.65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spans="1:26" ht="30" customHeight="1" x14ac:dyDescent="0.65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spans="1:26" ht="30" customHeight="1" x14ac:dyDescent="0.65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spans="1:26" ht="30" customHeight="1" x14ac:dyDescent="0.65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spans="1:26" ht="30" customHeight="1" x14ac:dyDescent="0.65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spans="1:26" ht="30" customHeight="1" x14ac:dyDescent="0.65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spans="1:26" ht="30" customHeight="1" x14ac:dyDescent="0.65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spans="1:26" ht="30" customHeight="1" x14ac:dyDescent="0.65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spans="1:26" ht="30" customHeight="1" x14ac:dyDescent="0.65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spans="1:26" ht="30" customHeight="1" x14ac:dyDescent="0.65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spans="1:26" ht="30" customHeight="1" x14ac:dyDescent="0.65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spans="1:26" ht="30" customHeight="1" x14ac:dyDescent="0.65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spans="1:26" ht="30" customHeight="1" x14ac:dyDescent="0.65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spans="1:26" ht="30" customHeight="1" x14ac:dyDescent="0.65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spans="1:26" ht="30" customHeight="1" x14ac:dyDescent="0.65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spans="1:26" ht="30" customHeight="1" x14ac:dyDescent="0.65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spans="1:26" ht="30" customHeight="1" x14ac:dyDescent="0.65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spans="1:26" ht="30" customHeight="1" x14ac:dyDescent="0.65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spans="1:26" ht="30" customHeight="1" x14ac:dyDescent="0.65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spans="1:26" ht="30" customHeight="1" x14ac:dyDescent="0.65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spans="1:26" ht="30" customHeight="1" x14ac:dyDescent="0.65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spans="1:26" ht="30" customHeight="1" x14ac:dyDescent="0.65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spans="1:26" ht="30" customHeight="1" x14ac:dyDescent="0.65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spans="1:26" ht="30" customHeight="1" x14ac:dyDescent="0.65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spans="1:26" ht="30" customHeight="1" x14ac:dyDescent="0.65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spans="1:26" ht="30" customHeight="1" x14ac:dyDescent="0.65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spans="1:26" ht="30" customHeight="1" x14ac:dyDescent="0.65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spans="1:26" ht="30" customHeight="1" x14ac:dyDescent="0.65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spans="1:26" ht="30" customHeight="1" x14ac:dyDescent="0.65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spans="1:26" ht="30" customHeight="1" x14ac:dyDescent="0.65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spans="1:26" ht="30" customHeight="1" x14ac:dyDescent="0.65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spans="1:26" ht="30" customHeight="1" x14ac:dyDescent="0.65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spans="1:26" ht="30" customHeight="1" x14ac:dyDescent="0.65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spans="1:26" ht="30" customHeight="1" x14ac:dyDescent="0.65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spans="1:26" ht="30" customHeight="1" x14ac:dyDescent="0.65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spans="1:26" ht="30" customHeight="1" x14ac:dyDescent="0.65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spans="1:26" ht="30" customHeight="1" x14ac:dyDescent="0.65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spans="1:26" ht="30" customHeight="1" x14ac:dyDescent="0.65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spans="1:26" ht="30" customHeight="1" x14ac:dyDescent="0.65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spans="1:26" ht="30" customHeight="1" x14ac:dyDescent="0.65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spans="1:26" ht="30" customHeight="1" x14ac:dyDescent="0.65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spans="1:26" ht="30" customHeight="1" x14ac:dyDescent="0.65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spans="1:26" ht="30" customHeight="1" x14ac:dyDescent="0.65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spans="1:26" ht="30" customHeight="1" x14ac:dyDescent="0.65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spans="1:26" ht="30" customHeight="1" x14ac:dyDescent="0.65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spans="1:26" ht="30" customHeight="1" x14ac:dyDescent="0.65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spans="1:26" ht="30" customHeight="1" x14ac:dyDescent="0.65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spans="1:26" ht="30" customHeight="1" x14ac:dyDescent="0.65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spans="1:26" ht="30" customHeight="1" x14ac:dyDescent="0.65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spans="1:26" ht="30" customHeight="1" x14ac:dyDescent="0.65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spans="1:26" ht="30" customHeight="1" x14ac:dyDescent="0.65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spans="1:26" ht="30" customHeight="1" x14ac:dyDescent="0.65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spans="1:26" ht="30" customHeight="1" x14ac:dyDescent="0.65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spans="1:26" ht="30" customHeight="1" x14ac:dyDescent="0.65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spans="1:26" ht="30" customHeight="1" x14ac:dyDescent="0.65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spans="1:26" ht="30" customHeight="1" x14ac:dyDescent="0.65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spans="1:26" ht="30" customHeight="1" x14ac:dyDescent="0.65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spans="1:26" ht="30" customHeight="1" x14ac:dyDescent="0.65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spans="1:26" ht="30" customHeight="1" x14ac:dyDescent="0.65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spans="1:26" ht="30" customHeight="1" x14ac:dyDescent="0.65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spans="1:26" ht="30" customHeight="1" x14ac:dyDescent="0.65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spans="1:26" ht="30" customHeight="1" x14ac:dyDescent="0.65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spans="1:26" ht="30" customHeight="1" x14ac:dyDescent="0.65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spans="1:26" ht="30" customHeight="1" x14ac:dyDescent="0.65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spans="1:26" ht="30" customHeight="1" x14ac:dyDescent="0.65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spans="1:26" ht="30" customHeight="1" x14ac:dyDescent="0.65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spans="1:26" ht="30" customHeight="1" x14ac:dyDescent="0.65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spans="1:26" ht="30" customHeight="1" x14ac:dyDescent="0.65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spans="1:26" ht="30" customHeight="1" x14ac:dyDescent="0.65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spans="1:26" ht="30" customHeight="1" x14ac:dyDescent="0.65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spans="1:26" ht="30" customHeight="1" x14ac:dyDescent="0.65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spans="1:26" ht="30" customHeight="1" x14ac:dyDescent="0.65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spans="1:26" ht="30" customHeight="1" x14ac:dyDescent="0.65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spans="1:26" ht="30" customHeight="1" x14ac:dyDescent="0.65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spans="1:26" ht="30" customHeight="1" x14ac:dyDescent="0.65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spans="1:26" ht="30" customHeight="1" x14ac:dyDescent="0.65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spans="1:26" ht="30" customHeight="1" x14ac:dyDescent="0.65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spans="1:26" ht="30" customHeight="1" x14ac:dyDescent="0.65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spans="1:26" ht="30" customHeight="1" x14ac:dyDescent="0.65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spans="1:26" ht="30" customHeight="1" x14ac:dyDescent="0.65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spans="1:26" ht="30" customHeight="1" x14ac:dyDescent="0.65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spans="1:26" ht="30" customHeight="1" x14ac:dyDescent="0.65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spans="1:26" ht="30" customHeight="1" x14ac:dyDescent="0.65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spans="1:26" ht="30" customHeight="1" x14ac:dyDescent="0.65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spans="1:26" ht="30" customHeight="1" x14ac:dyDescent="0.65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spans="1:26" ht="30" customHeight="1" x14ac:dyDescent="0.65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spans="1:26" ht="30" customHeight="1" x14ac:dyDescent="0.65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spans="1:26" ht="30" customHeight="1" x14ac:dyDescent="0.65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spans="1:26" ht="30" customHeight="1" x14ac:dyDescent="0.65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spans="1:26" ht="30" customHeight="1" x14ac:dyDescent="0.65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spans="1:26" ht="30" customHeight="1" x14ac:dyDescent="0.65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spans="1:26" ht="30" customHeight="1" x14ac:dyDescent="0.65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spans="1:26" ht="30" customHeight="1" x14ac:dyDescent="0.65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spans="1:26" ht="30" customHeight="1" x14ac:dyDescent="0.65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spans="1:26" ht="30" customHeight="1" x14ac:dyDescent="0.65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spans="1:26" ht="30" customHeight="1" x14ac:dyDescent="0.65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spans="1:26" ht="30" customHeight="1" x14ac:dyDescent="0.65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spans="1:26" ht="30" customHeight="1" x14ac:dyDescent="0.65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spans="1:26" ht="30" customHeight="1" x14ac:dyDescent="0.65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spans="1:26" ht="30" customHeight="1" x14ac:dyDescent="0.65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spans="1:26" ht="30" customHeight="1" x14ac:dyDescent="0.65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spans="1:26" ht="30" customHeight="1" x14ac:dyDescent="0.65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spans="1:26" ht="30" customHeight="1" x14ac:dyDescent="0.65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spans="1:26" ht="30" customHeight="1" x14ac:dyDescent="0.65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spans="1:26" ht="30" customHeight="1" x14ac:dyDescent="0.65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spans="1:26" ht="30" customHeight="1" x14ac:dyDescent="0.65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spans="1:26" ht="30" customHeight="1" x14ac:dyDescent="0.65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spans="1:26" ht="30" customHeight="1" x14ac:dyDescent="0.65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spans="1:26" ht="30" customHeight="1" x14ac:dyDescent="0.65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spans="1:26" ht="30" customHeight="1" x14ac:dyDescent="0.65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spans="1:26" ht="30" customHeight="1" x14ac:dyDescent="0.65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spans="1:26" ht="30" customHeight="1" x14ac:dyDescent="0.65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spans="1:26" ht="30" customHeight="1" x14ac:dyDescent="0.65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spans="1:26" ht="30" customHeight="1" x14ac:dyDescent="0.65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spans="1:26" ht="30" customHeight="1" x14ac:dyDescent="0.65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spans="1:26" ht="30" customHeight="1" x14ac:dyDescent="0.65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spans="1:26" ht="30" customHeight="1" x14ac:dyDescent="0.65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spans="1:26" ht="30" customHeight="1" x14ac:dyDescent="0.65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spans="1:26" ht="30" customHeight="1" x14ac:dyDescent="0.65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spans="1:26" ht="30" customHeight="1" x14ac:dyDescent="0.65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spans="1:26" ht="30" customHeight="1" x14ac:dyDescent="0.65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spans="1:26" ht="30" customHeight="1" x14ac:dyDescent="0.65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spans="1:26" ht="30" customHeight="1" x14ac:dyDescent="0.65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spans="1:26" ht="30" customHeight="1" x14ac:dyDescent="0.65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spans="1:26" ht="30" customHeight="1" x14ac:dyDescent="0.65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spans="1:26" ht="30" customHeight="1" x14ac:dyDescent="0.65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spans="1:26" ht="30" customHeight="1" x14ac:dyDescent="0.65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spans="1:26" ht="30" customHeight="1" x14ac:dyDescent="0.65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spans="1:26" ht="30" customHeight="1" x14ac:dyDescent="0.65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spans="1:26" ht="30" customHeight="1" x14ac:dyDescent="0.65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spans="1:26" ht="30" customHeight="1" x14ac:dyDescent="0.65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spans="1:26" ht="30" customHeight="1" x14ac:dyDescent="0.65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spans="1:26" ht="30" customHeight="1" x14ac:dyDescent="0.65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spans="1:26" ht="30" customHeight="1" x14ac:dyDescent="0.65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spans="1:26" ht="30" customHeight="1" x14ac:dyDescent="0.65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spans="1:26" ht="30" customHeight="1" x14ac:dyDescent="0.65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spans="1:26" ht="30" customHeight="1" x14ac:dyDescent="0.65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spans="1:26" ht="30" customHeight="1" x14ac:dyDescent="0.65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spans="1:26" ht="30" customHeight="1" x14ac:dyDescent="0.65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spans="1:26" ht="30" customHeight="1" x14ac:dyDescent="0.65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spans="1:26" ht="30" customHeight="1" x14ac:dyDescent="0.65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spans="1:26" ht="30" customHeight="1" x14ac:dyDescent="0.65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spans="1:26" ht="30" customHeight="1" x14ac:dyDescent="0.65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spans="1:26" ht="30" customHeight="1" x14ac:dyDescent="0.65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spans="1:26" ht="30" customHeight="1" x14ac:dyDescent="0.65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spans="1:26" ht="30" customHeight="1" x14ac:dyDescent="0.65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spans="1:26" ht="30" customHeight="1" x14ac:dyDescent="0.65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spans="1:26" ht="30" customHeight="1" x14ac:dyDescent="0.65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spans="1:26" ht="30" customHeight="1" x14ac:dyDescent="0.65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spans="1:26" ht="30" customHeight="1" x14ac:dyDescent="0.65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spans="1:26" ht="30" customHeight="1" x14ac:dyDescent="0.65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spans="1:26" ht="30" customHeight="1" x14ac:dyDescent="0.65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spans="1:26" ht="30" customHeight="1" x14ac:dyDescent="0.65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spans="1:26" ht="30" customHeight="1" x14ac:dyDescent="0.65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spans="1:26" ht="30" customHeight="1" x14ac:dyDescent="0.65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spans="1:26" ht="30" customHeight="1" x14ac:dyDescent="0.65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spans="1:26" ht="30" customHeight="1" x14ac:dyDescent="0.65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spans="1:26" ht="30" customHeight="1" x14ac:dyDescent="0.65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spans="1:26" ht="30" customHeight="1" x14ac:dyDescent="0.65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spans="1:26" ht="30" customHeight="1" x14ac:dyDescent="0.65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spans="1:26" ht="30" customHeight="1" x14ac:dyDescent="0.65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spans="1:26" ht="30" customHeight="1" x14ac:dyDescent="0.65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spans="1:26" ht="30" customHeight="1" x14ac:dyDescent="0.65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spans="1:26" ht="30" customHeight="1" x14ac:dyDescent="0.65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spans="1:26" ht="30" customHeight="1" x14ac:dyDescent="0.65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spans="1:26" ht="30" customHeight="1" x14ac:dyDescent="0.65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spans="1:26" ht="30" customHeight="1" x14ac:dyDescent="0.65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spans="1:26" ht="30" customHeight="1" x14ac:dyDescent="0.65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spans="1:26" ht="30" customHeight="1" x14ac:dyDescent="0.65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spans="1:26" ht="30" customHeight="1" x14ac:dyDescent="0.65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spans="1:26" ht="30" customHeight="1" x14ac:dyDescent="0.65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spans="1:26" ht="30" customHeight="1" x14ac:dyDescent="0.65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spans="1:26" ht="30" customHeight="1" x14ac:dyDescent="0.65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spans="1:26" ht="30" customHeight="1" x14ac:dyDescent="0.65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spans="1:26" ht="30" customHeight="1" x14ac:dyDescent="0.65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spans="1:26" ht="30" customHeight="1" x14ac:dyDescent="0.65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spans="1:26" ht="30" customHeight="1" x14ac:dyDescent="0.65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spans="1:26" ht="30" customHeight="1" x14ac:dyDescent="0.65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spans="1:26" ht="30" customHeight="1" x14ac:dyDescent="0.65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spans="1:26" ht="30" customHeight="1" x14ac:dyDescent="0.65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spans="1:26" ht="30" customHeight="1" x14ac:dyDescent="0.65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spans="1:26" ht="30" customHeight="1" x14ac:dyDescent="0.65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spans="1:26" ht="30" customHeight="1" x14ac:dyDescent="0.65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spans="1:26" ht="30" customHeight="1" x14ac:dyDescent="0.65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spans="1:26" ht="30" customHeight="1" x14ac:dyDescent="0.65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spans="1:26" ht="30" customHeight="1" x14ac:dyDescent="0.65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spans="1:26" ht="30" customHeight="1" x14ac:dyDescent="0.65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spans="1:26" ht="30" customHeight="1" x14ac:dyDescent="0.65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spans="1:26" ht="30" customHeight="1" x14ac:dyDescent="0.65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spans="1:26" ht="30" customHeight="1" x14ac:dyDescent="0.65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spans="1:26" ht="30" customHeight="1" x14ac:dyDescent="0.65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spans="1:26" ht="30" customHeight="1" x14ac:dyDescent="0.65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spans="1:26" ht="30" customHeight="1" x14ac:dyDescent="0.65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spans="1:26" ht="30" customHeight="1" x14ac:dyDescent="0.65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spans="1:26" ht="30" customHeight="1" x14ac:dyDescent="0.65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spans="1:26" ht="30" customHeight="1" x14ac:dyDescent="0.65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spans="1:26" ht="30" customHeight="1" x14ac:dyDescent="0.65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spans="1:26" ht="30" customHeight="1" x14ac:dyDescent="0.65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spans="1:26" ht="30" customHeight="1" x14ac:dyDescent="0.65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spans="1:26" ht="30" customHeight="1" x14ac:dyDescent="0.65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spans="1:26" ht="30" customHeight="1" x14ac:dyDescent="0.65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spans="1:26" ht="30" customHeight="1" x14ac:dyDescent="0.65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spans="1:26" ht="30" customHeight="1" x14ac:dyDescent="0.65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spans="1:26" ht="30" customHeight="1" x14ac:dyDescent="0.65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spans="1:26" ht="30" customHeight="1" x14ac:dyDescent="0.65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spans="1:26" ht="30" customHeight="1" x14ac:dyDescent="0.65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spans="1:26" ht="30" customHeight="1" x14ac:dyDescent="0.65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spans="1:26" ht="30" customHeight="1" x14ac:dyDescent="0.65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spans="1:26" ht="30" customHeight="1" x14ac:dyDescent="0.65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spans="1:26" ht="30" customHeight="1" x14ac:dyDescent="0.65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spans="1:26" ht="30" customHeight="1" x14ac:dyDescent="0.65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spans="1:26" ht="30" customHeight="1" x14ac:dyDescent="0.65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spans="1:26" ht="30" customHeight="1" x14ac:dyDescent="0.65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spans="1:26" ht="30" customHeight="1" x14ac:dyDescent="0.65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spans="1:26" ht="30" customHeight="1" x14ac:dyDescent="0.65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spans="1:26" ht="30" customHeight="1" x14ac:dyDescent="0.65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spans="1:26" ht="30" customHeight="1" x14ac:dyDescent="0.65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spans="1:26" ht="30" customHeight="1" x14ac:dyDescent="0.65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spans="1:26" ht="30" customHeight="1" x14ac:dyDescent="0.65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spans="1:26" ht="30" customHeight="1" x14ac:dyDescent="0.65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spans="1:26" ht="30" customHeight="1" x14ac:dyDescent="0.65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spans="1:26" ht="30" customHeight="1" x14ac:dyDescent="0.65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spans="1:26" ht="30" customHeight="1" x14ac:dyDescent="0.65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spans="1:26" ht="30" customHeight="1" x14ac:dyDescent="0.65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spans="1:26" ht="30" customHeight="1" x14ac:dyDescent="0.65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spans="1:26" ht="30" customHeight="1" x14ac:dyDescent="0.65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spans="1:26" ht="30" customHeight="1" x14ac:dyDescent="0.65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spans="1:26" ht="30" customHeight="1" x14ac:dyDescent="0.65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spans="1:26" ht="30" customHeight="1" x14ac:dyDescent="0.65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spans="1:26" ht="30" customHeight="1" x14ac:dyDescent="0.65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spans="1:26" ht="30" customHeight="1" x14ac:dyDescent="0.65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spans="1:26" ht="30" customHeight="1" x14ac:dyDescent="0.65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spans="1:26" ht="30" customHeight="1" x14ac:dyDescent="0.65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spans="1:26" ht="30" customHeight="1" x14ac:dyDescent="0.65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spans="1:26" ht="30" customHeight="1" x14ac:dyDescent="0.65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spans="1:26" ht="30" customHeight="1" x14ac:dyDescent="0.65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spans="1:26" ht="30" customHeight="1" x14ac:dyDescent="0.65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spans="1:26" ht="30" customHeight="1" x14ac:dyDescent="0.65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spans="1:26" ht="30" customHeight="1" x14ac:dyDescent="0.65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spans="1:26" ht="30" customHeight="1" x14ac:dyDescent="0.65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spans="1:26" ht="30" customHeight="1" x14ac:dyDescent="0.65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spans="1:26" ht="30" customHeight="1" x14ac:dyDescent="0.65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spans="1:26" ht="30" customHeight="1" x14ac:dyDescent="0.65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spans="1:26" ht="30" customHeight="1" x14ac:dyDescent="0.65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spans="1:26" ht="30" customHeight="1" x14ac:dyDescent="0.65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spans="1:26" ht="30" customHeight="1" x14ac:dyDescent="0.65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spans="1:26" ht="30" customHeight="1" x14ac:dyDescent="0.65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spans="1:26" ht="30" customHeight="1" x14ac:dyDescent="0.65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spans="1:26" ht="30" customHeight="1" x14ac:dyDescent="0.65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spans="1:26" ht="30" customHeight="1" x14ac:dyDescent="0.65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spans="1:26" ht="30" customHeight="1" x14ac:dyDescent="0.65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spans="1:26" ht="30" customHeight="1" x14ac:dyDescent="0.65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spans="1:26" ht="30" customHeight="1" x14ac:dyDescent="0.65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spans="1:26" ht="30" customHeight="1" x14ac:dyDescent="0.65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spans="1:26" ht="30" customHeight="1" x14ac:dyDescent="0.65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spans="1:26" ht="30" customHeight="1" x14ac:dyDescent="0.65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spans="1:26" ht="30" customHeight="1" x14ac:dyDescent="0.65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spans="1:26" ht="30" customHeight="1" x14ac:dyDescent="0.65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spans="1:26" ht="30" customHeight="1" x14ac:dyDescent="0.65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spans="1:26" ht="30" customHeight="1" x14ac:dyDescent="0.65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spans="1:26" ht="30" customHeight="1" x14ac:dyDescent="0.65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spans="1:26" ht="30" customHeight="1" x14ac:dyDescent="0.65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spans="1:26" ht="30" customHeight="1" x14ac:dyDescent="0.65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spans="1:26" ht="30" customHeight="1" x14ac:dyDescent="0.65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spans="1:26" ht="30" customHeight="1" x14ac:dyDescent="0.65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spans="1:26" ht="30" customHeight="1" x14ac:dyDescent="0.65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spans="1:26" ht="30" customHeight="1" x14ac:dyDescent="0.65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spans="1:26" ht="30" customHeight="1" x14ac:dyDescent="0.65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spans="1:26" ht="30" customHeight="1" x14ac:dyDescent="0.65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spans="1:26" ht="30" customHeight="1" x14ac:dyDescent="0.65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spans="1:26" ht="30" customHeight="1" x14ac:dyDescent="0.65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spans="1:26" ht="30" customHeight="1" x14ac:dyDescent="0.65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spans="1:26" ht="30" customHeight="1" x14ac:dyDescent="0.65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spans="1:26" ht="30" customHeight="1" x14ac:dyDescent="0.65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spans="1:26" ht="30" customHeight="1" x14ac:dyDescent="0.65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spans="1:26" ht="30" customHeight="1" x14ac:dyDescent="0.65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spans="1:26" ht="30" customHeight="1" x14ac:dyDescent="0.65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spans="1:26" ht="30" customHeight="1" x14ac:dyDescent="0.65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spans="1:26" ht="30" customHeight="1" x14ac:dyDescent="0.65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spans="1:26" ht="30" customHeight="1" x14ac:dyDescent="0.65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spans="1:26" ht="30" customHeight="1" x14ac:dyDescent="0.65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spans="1:26" ht="30" customHeight="1" x14ac:dyDescent="0.65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spans="1:26" ht="30" customHeight="1" x14ac:dyDescent="0.65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spans="1:26" ht="30" customHeight="1" x14ac:dyDescent="0.65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spans="1:26" ht="30" customHeight="1" x14ac:dyDescent="0.65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spans="1:26" ht="30" customHeight="1" x14ac:dyDescent="0.65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spans="1:26" ht="30" customHeight="1" x14ac:dyDescent="0.65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spans="1:26" ht="30" customHeight="1" x14ac:dyDescent="0.65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spans="1:26" ht="30" customHeight="1" x14ac:dyDescent="0.65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spans="1:26" ht="30" customHeight="1" x14ac:dyDescent="0.65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spans="1:26" ht="30" customHeight="1" x14ac:dyDescent="0.65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spans="1:26" ht="30" customHeight="1" x14ac:dyDescent="0.65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spans="1:26" ht="30" customHeight="1" x14ac:dyDescent="0.65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spans="1:26" ht="30" customHeight="1" x14ac:dyDescent="0.65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spans="1:26" ht="30" customHeight="1" x14ac:dyDescent="0.65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spans="1:26" ht="30" customHeight="1" x14ac:dyDescent="0.65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spans="1:26" ht="30" customHeight="1" x14ac:dyDescent="0.65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spans="1:26" ht="30" customHeight="1" x14ac:dyDescent="0.65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spans="1:26" ht="30" customHeight="1" x14ac:dyDescent="0.65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spans="1:26" ht="30" customHeight="1" x14ac:dyDescent="0.65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spans="1:26" ht="30" customHeight="1" x14ac:dyDescent="0.65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spans="1:26" ht="30" customHeight="1" x14ac:dyDescent="0.65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spans="1:26" ht="30" customHeight="1" x14ac:dyDescent="0.65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spans="1:26" ht="30" customHeight="1" x14ac:dyDescent="0.65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spans="1:26" ht="30" customHeight="1" x14ac:dyDescent="0.65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spans="1:26" ht="30" customHeight="1" x14ac:dyDescent="0.65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spans="1:26" ht="30" customHeight="1" x14ac:dyDescent="0.65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spans="1:26" ht="30" customHeight="1" x14ac:dyDescent="0.65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spans="1:26" ht="30" customHeight="1" x14ac:dyDescent="0.65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spans="1:26" ht="30" customHeight="1" x14ac:dyDescent="0.65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spans="1:26" ht="30" customHeight="1" x14ac:dyDescent="0.65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spans="1:26" ht="30" customHeight="1" x14ac:dyDescent="0.65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spans="1:26" ht="30" customHeight="1" x14ac:dyDescent="0.65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spans="1:26" ht="30" customHeight="1" x14ac:dyDescent="0.65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spans="1:26" ht="30" customHeight="1" x14ac:dyDescent="0.65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spans="1:26" ht="30" customHeight="1" x14ac:dyDescent="0.65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spans="1:26" ht="30" customHeight="1" x14ac:dyDescent="0.65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spans="1:26" ht="30" customHeight="1" x14ac:dyDescent="0.65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spans="1:26" ht="30" customHeight="1" x14ac:dyDescent="0.65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spans="1:26" ht="30" customHeight="1" x14ac:dyDescent="0.65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spans="1:26" ht="30" customHeight="1" x14ac:dyDescent="0.65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spans="1:26" ht="30" customHeight="1" x14ac:dyDescent="0.65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spans="1:26" ht="30" customHeight="1" x14ac:dyDescent="0.65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spans="1:26" ht="30" customHeight="1" x14ac:dyDescent="0.65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spans="1:26" ht="30" customHeight="1" x14ac:dyDescent="0.65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spans="1:26" ht="30" customHeight="1" x14ac:dyDescent="0.65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spans="1:26" ht="30" customHeight="1" x14ac:dyDescent="0.65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spans="1:26" ht="30" customHeight="1" x14ac:dyDescent="0.65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spans="1:26" ht="30" customHeight="1" x14ac:dyDescent="0.65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spans="1:26" ht="30" customHeight="1" x14ac:dyDescent="0.65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spans="1:26" ht="30" customHeight="1" x14ac:dyDescent="0.65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spans="1:26" ht="30" customHeight="1" x14ac:dyDescent="0.65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spans="1:26" ht="30" customHeight="1" x14ac:dyDescent="0.65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spans="1:26" ht="30" customHeight="1" x14ac:dyDescent="0.65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spans="1:26" ht="30" customHeight="1" x14ac:dyDescent="0.65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spans="1:26" ht="30" customHeight="1" x14ac:dyDescent="0.65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spans="1:26" ht="30" customHeight="1" x14ac:dyDescent="0.65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spans="1:26" ht="30" customHeight="1" x14ac:dyDescent="0.65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spans="1:26" ht="30" customHeight="1" x14ac:dyDescent="0.65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spans="1:26" ht="30" customHeight="1" x14ac:dyDescent="0.65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spans="1:26" ht="30" customHeight="1" x14ac:dyDescent="0.65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spans="1:26" ht="30" customHeight="1" x14ac:dyDescent="0.65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spans="1:26" ht="30" customHeight="1" x14ac:dyDescent="0.65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spans="1:26" ht="30" customHeight="1" x14ac:dyDescent="0.65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spans="1:26" ht="30" customHeight="1" x14ac:dyDescent="0.65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spans="1:26" ht="30" customHeight="1" x14ac:dyDescent="0.65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spans="1:26" ht="30" customHeight="1" x14ac:dyDescent="0.65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spans="1:26" ht="30" customHeight="1" x14ac:dyDescent="0.65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spans="1:26" ht="30" customHeight="1" x14ac:dyDescent="0.65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spans="1:26" ht="30" customHeight="1" x14ac:dyDescent="0.65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spans="1:26" ht="30" customHeight="1" x14ac:dyDescent="0.65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spans="1:26" ht="30" customHeight="1" x14ac:dyDescent="0.65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spans="1:26" ht="30" customHeight="1" x14ac:dyDescent="0.65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spans="1:26" ht="30" customHeight="1" x14ac:dyDescent="0.65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spans="1:26" ht="30" customHeight="1" x14ac:dyDescent="0.65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spans="1:26" ht="30" customHeight="1" x14ac:dyDescent="0.65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spans="1:26" ht="30" customHeight="1" x14ac:dyDescent="0.65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spans="1:26" ht="30" customHeight="1" x14ac:dyDescent="0.65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spans="1:26" ht="30" customHeight="1" x14ac:dyDescent="0.65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spans="1:26" ht="30" customHeight="1" x14ac:dyDescent="0.65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spans="1:26" ht="30" customHeight="1" x14ac:dyDescent="0.65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spans="1:26" ht="30" customHeight="1" x14ac:dyDescent="0.65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spans="1:26" ht="30" customHeight="1" x14ac:dyDescent="0.65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spans="1:26" ht="30" customHeight="1" x14ac:dyDescent="0.65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spans="1:26" ht="30" customHeight="1" x14ac:dyDescent="0.65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spans="1:26" ht="30" customHeight="1" x14ac:dyDescent="0.65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spans="1:26" ht="30" customHeight="1" x14ac:dyDescent="0.65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spans="1:26" ht="30" customHeight="1" x14ac:dyDescent="0.65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spans="1:26" ht="30" customHeight="1" x14ac:dyDescent="0.65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spans="1:26" ht="30" customHeight="1" x14ac:dyDescent="0.65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spans="1:26" ht="30" customHeight="1" x14ac:dyDescent="0.65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spans="1:26" ht="30" customHeight="1" x14ac:dyDescent="0.65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spans="1:26" ht="30" customHeight="1" x14ac:dyDescent="0.65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spans="1:26" ht="30" customHeight="1" x14ac:dyDescent="0.65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spans="1:26" ht="30" customHeight="1" x14ac:dyDescent="0.65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spans="1:26" ht="30" customHeight="1" x14ac:dyDescent="0.65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spans="1:26" ht="30" customHeight="1" x14ac:dyDescent="0.65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spans="1:26" ht="30" customHeight="1" x14ac:dyDescent="0.65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spans="1:26" ht="30" customHeight="1" x14ac:dyDescent="0.65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spans="1:26" ht="30" customHeight="1" x14ac:dyDescent="0.65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spans="1:26" ht="30" customHeight="1" x14ac:dyDescent="0.65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spans="1:26" ht="30" customHeight="1" x14ac:dyDescent="0.65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spans="1:26" ht="30" customHeight="1" x14ac:dyDescent="0.65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spans="1:26" ht="30" customHeight="1" x14ac:dyDescent="0.65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spans="1:26" ht="30" customHeight="1" x14ac:dyDescent="0.65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spans="1:26" ht="30" customHeight="1" x14ac:dyDescent="0.65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spans="1:26" ht="30" customHeight="1" x14ac:dyDescent="0.65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spans="1:26" ht="30" customHeight="1" x14ac:dyDescent="0.65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spans="1:26" ht="30" customHeight="1" x14ac:dyDescent="0.65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spans="1:26" ht="30" customHeight="1" x14ac:dyDescent="0.65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spans="1:26" ht="30" customHeight="1" x14ac:dyDescent="0.65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spans="1:26" ht="30" customHeight="1" x14ac:dyDescent="0.65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spans="1:26" ht="30" customHeight="1" x14ac:dyDescent="0.65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spans="1:26" ht="30" customHeight="1" x14ac:dyDescent="0.65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spans="1:26" ht="30" customHeight="1" x14ac:dyDescent="0.65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spans="1:26" ht="30" customHeight="1" x14ac:dyDescent="0.65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spans="1:26" ht="30" customHeight="1" x14ac:dyDescent="0.65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spans="1:26" ht="30" customHeight="1" x14ac:dyDescent="0.65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spans="1:26" ht="30" customHeight="1" x14ac:dyDescent="0.65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spans="1:26" ht="30" customHeight="1" x14ac:dyDescent="0.65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spans="1:26" ht="30" customHeight="1" x14ac:dyDescent="0.65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spans="1:26" ht="30" customHeight="1" x14ac:dyDescent="0.65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spans="1:26" ht="30" customHeight="1" x14ac:dyDescent="0.65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spans="1:26" ht="30" customHeight="1" x14ac:dyDescent="0.65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spans="1:26" ht="30" customHeight="1" x14ac:dyDescent="0.65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spans="1:26" ht="30" customHeight="1" x14ac:dyDescent="0.65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spans="1:26" ht="30" customHeight="1" x14ac:dyDescent="0.65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spans="1:26" ht="30" customHeight="1" x14ac:dyDescent="0.65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spans="1:26" ht="30" customHeight="1" x14ac:dyDescent="0.65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spans="1:26" ht="30" customHeight="1" x14ac:dyDescent="0.65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spans="1:26" ht="30" customHeight="1" x14ac:dyDescent="0.65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spans="1:26" ht="30" customHeight="1" x14ac:dyDescent="0.65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spans="1:26" ht="30" customHeight="1" x14ac:dyDescent="0.65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spans="1:26" ht="30" customHeight="1" x14ac:dyDescent="0.65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spans="1:26" ht="30" customHeight="1" x14ac:dyDescent="0.65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spans="1:26" ht="30" customHeight="1" x14ac:dyDescent="0.65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spans="1:26" ht="30" customHeight="1" x14ac:dyDescent="0.65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spans="1:26" ht="30" customHeight="1" x14ac:dyDescent="0.65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spans="1:26" ht="30" customHeight="1" x14ac:dyDescent="0.65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spans="1:26" ht="30" customHeight="1" x14ac:dyDescent="0.65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spans="1:26" ht="30" customHeight="1" x14ac:dyDescent="0.65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spans="1:26" ht="30" customHeight="1" x14ac:dyDescent="0.65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spans="1:26" ht="30" customHeight="1" x14ac:dyDescent="0.65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spans="1:26" ht="30" customHeight="1" x14ac:dyDescent="0.65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spans="1:26" ht="30" customHeight="1" x14ac:dyDescent="0.65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spans="1:26" ht="30" customHeight="1" x14ac:dyDescent="0.65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spans="1:26" ht="30" customHeight="1" x14ac:dyDescent="0.65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spans="1:26" ht="30" customHeight="1" x14ac:dyDescent="0.65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spans="1:26" ht="30" customHeight="1" x14ac:dyDescent="0.65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spans="1:26" ht="30" customHeight="1" x14ac:dyDescent="0.65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spans="1:26" ht="30" customHeight="1" x14ac:dyDescent="0.65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spans="1:26" ht="30" customHeight="1" x14ac:dyDescent="0.65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spans="1:26" ht="30" customHeight="1" x14ac:dyDescent="0.65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spans="1:26" ht="30" customHeight="1" x14ac:dyDescent="0.65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spans="1:26" ht="30" customHeight="1" x14ac:dyDescent="0.65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spans="1:26" ht="30" customHeight="1" x14ac:dyDescent="0.65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spans="1:26" ht="30" customHeight="1" x14ac:dyDescent="0.65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spans="1:26" ht="30" customHeight="1" x14ac:dyDescent="0.65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spans="1:26" ht="30" customHeight="1" x14ac:dyDescent="0.65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spans="1:26" ht="30" customHeight="1" x14ac:dyDescent="0.65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spans="1:26" ht="30" customHeight="1" x14ac:dyDescent="0.65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spans="1:26" ht="30" customHeight="1" x14ac:dyDescent="0.65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spans="1:26" ht="30" customHeight="1" x14ac:dyDescent="0.65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spans="1:26" ht="30" customHeight="1" x14ac:dyDescent="0.65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spans="1:26" ht="30" customHeight="1" x14ac:dyDescent="0.65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spans="1:26" ht="30" customHeight="1" x14ac:dyDescent="0.65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spans="1:26" ht="30" customHeight="1" x14ac:dyDescent="0.65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spans="1:26" ht="30" customHeight="1" x14ac:dyDescent="0.65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spans="1:26" ht="30" customHeight="1" x14ac:dyDescent="0.65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spans="1:26" ht="30" customHeight="1" x14ac:dyDescent="0.65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spans="1:26" ht="30" customHeight="1" x14ac:dyDescent="0.65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spans="1:26" ht="30" customHeight="1" x14ac:dyDescent="0.65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spans="1:26" ht="30" customHeight="1" x14ac:dyDescent="0.65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spans="1:26" ht="30" customHeight="1" x14ac:dyDescent="0.65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spans="1:26" ht="30" customHeight="1" x14ac:dyDescent="0.65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spans="1:26" ht="30" customHeight="1" x14ac:dyDescent="0.65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spans="1:26" ht="30" customHeight="1" x14ac:dyDescent="0.65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spans="1:26" ht="30" customHeight="1" x14ac:dyDescent="0.65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spans="1:26" ht="30" customHeight="1" x14ac:dyDescent="0.65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spans="1:26" ht="30" customHeight="1" x14ac:dyDescent="0.65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spans="1:26" ht="30" customHeight="1" x14ac:dyDescent="0.65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spans="1:26" ht="30" customHeight="1" x14ac:dyDescent="0.65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spans="1:26" ht="30" customHeight="1" x14ac:dyDescent="0.65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spans="1:26" ht="30" customHeight="1" x14ac:dyDescent="0.65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spans="1:26" ht="30" customHeight="1" x14ac:dyDescent="0.65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spans="1:26" ht="30" customHeight="1" x14ac:dyDescent="0.65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spans="1:26" ht="30" customHeight="1" x14ac:dyDescent="0.65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spans="1:26" ht="30" customHeight="1" x14ac:dyDescent="0.65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spans="1:26" ht="30" customHeight="1" x14ac:dyDescent="0.65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spans="1:26" ht="30" customHeight="1" x14ac:dyDescent="0.65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spans="1:26" ht="30" customHeight="1" x14ac:dyDescent="0.65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spans="1:26" ht="30" customHeight="1" x14ac:dyDescent="0.65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spans="1:26" ht="30" customHeight="1" x14ac:dyDescent="0.65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spans="1:26" ht="30" customHeight="1" x14ac:dyDescent="0.65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spans="1:26" ht="30" customHeight="1" x14ac:dyDescent="0.65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spans="1:26" ht="30" customHeight="1" x14ac:dyDescent="0.65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spans="1:26" ht="30" customHeight="1" x14ac:dyDescent="0.65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spans="1:26" ht="30" customHeight="1" x14ac:dyDescent="0.65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spans="1:26" ht="30" customHeight="1" x14ac:dyDescent="0.65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spans="1:26" ht="30" customHeight="1" x14ac:dyDescent="0.65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spans="1:26" ht="30" customHeight="1" x14ac:dyDescent="0.65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spans="1:26" ht="30" customHeight="1" x14ac:dyDescent="0.65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spans="1:26" ht="30" customHeight="1" x14ac:dyDescent="0.65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spans="1:26" ht="30" customHeight="1" x14ac:dyDescent="0.65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spans="1:26" ht="30" customHeight="1" x14ac:dyDescent="0.65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spans="1:26" ht="30" customHeight="1" x14ac:dyDescent="0.65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spans="1:26" ht="30" customHeight="1" x14ac:dyDescent="0.65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spans="1:26" ht="30" customHeight="1" x14ac:dyDescent="0.65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spans="1:26" ht="30" customHeight="1" x14ac:dyDescent="0.65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spans="1:26" ht="30" customHeight="1" x14ac:dyDescent="0.65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spans="1:26" ht="30" customHeight="1" x14ac:dyDescent="0.65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spans="1:26" ht="30" customHeight="1" x14ac:dyDescent="0.65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spans="1:26" ht="30" customHeight="1" x14ac:dyDescent="0.65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spans="1:26" ht="30" customHeight="1" x14ac:dyDescent="0.65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spans="1:26" ht="30" customHeight="1" x14ac:dyDescent="0.65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spans="1:26" ht="30" customHeight="1" x14ac:dyDescent="0.65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spans="1:26" ht="30" customHeight="1" x14ac:dyDescent="0.65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spans="1:26" ht="30" customHeight="1" x14ac:dyDescent="0.65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spans="1:26" ht="30" customHeight="1" x14ac:dyDescent="0.65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spans="1:26" ht="30" customHeight="1" x14ac:dyDescent="0.65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spans="1:26" ht="30" customHeight="1" x14ac:dyDescent="0.65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spans="1:26" ht="30" customHeight="1" x14ac:dyDescent="0.65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spans="1:26" ht="30" customHeight="1" x14ac:dyDescent="0.65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spans="1:26" ht="30" customHeight="1" x14ac:dyDescent="0.65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spans="1:26" ht="30" customHeight="1" x14ac:dyDescent="0.65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spans="1:26" ht="30" customHeight="1" x14ac:dyDescent="0.65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spans="1:26" ht="30" customHeight="1" x14ac:dyDescent="0.65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spans="1:26" ht="30" customHeight="1" x14ac:dyDescent="0.65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spans="1:26" ht="30" customHeight="1" x14ac:dyDescent="0.65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spans="1:26" ht="30" customHeight="1" x14ac:dyDescent="0.65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spans="1:26" ht="30" customHeight="1" x14ac:dyDescent="0.65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spans="1:26" ht="30" customHeight="1" x14ac:dyDescent="0.65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spans="1:26" ht="30" customHeight="1" x14ac:dyDescent="0.65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spans="1:26" ht="30" customHeight="1" x14ac:dyDescent="0.65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spans="1:26" ht="30" customHeight="1" x14ac:dyDescent="0.65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spans="1:26" ht="30" customHeight="1" x14ac:dyDescent="0.65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spans="1:26" ht="30" customHeight="1" x14ac:dyDescent="0.65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spans="1:26" ht="30" customHeight="1" x14ac:dyDescent="0.65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spans="1:26" ht="30" customHeight="1" x14ac:dyDescent="0.65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spans="1:26" ht="30" customHeight="1" x14ac:dyDescent="0.65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spans="1:26" ht="30" customHeight="1" x14ac:dyDescent="0.65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spans="1:26" ht="30" customHeight="1" x14ac:dyDescent="0.65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spans="1:26" ht="30" customHeight="1" x14ac:dyDescent="0.65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spans="1:26" ht="30" customHeight="1" x14ac:dyDescent="0.65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spans="1:26" ht="30" customHeight="1" x14ac:dyDescent="0.65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spans="1:26" ht="30" customHeight="1" x14ac:dyDescent="0.65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spans="1:26" ht="30" customHeight="1" x14ac:dyDescent="0.65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spans="1:26" ht="30" customHeight="1" x14ac:dyDescent="0.65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spans="1:26" ht="30" customHeight="1" x14ac:dyDescent="0.65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spans="1:26" ht="30" customHeight="1" x14ac:dyDescent="0.65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spans="1:26" ht="30" customHeight="1" x14ac:dyDescent="0.65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spans="1:26" ht="30" customHeight="1" x14ac:dyDescent="0.65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spans="1:26" ht="30" customHeight="1" x14ac:dyDescent="0.65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spans="1:26" ht="30" customHeight="1" x14ac:dyDescent="0.65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spans="1:26" ht="30" customHeight="1" x14ac:dyDescent="0.65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spans="1:26" ht="30" customHeight="1" x14ac:dyDescent="0.65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spans="1:26" ht="30" customHeight="1" x14ac:dyDescent="0.65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spans="1:26" ht="30" customHeight="1" x14ac:dyDescent="0.65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spans="1:26" ht="30" customHeight="1" x14ac:dyDescent="0.65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spans="1:26" ht="30" customHeight="1" x14ac:dyDescent="0.65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spans="1:26" ht="30" customHeight="1" x14ac:dyDescent="0.65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spans="1:26" ht="30" customHeight="1" x14ac:dyDescent="0.65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spans="1:26" ht="30" customHeight="1" x14ac:dyDescent="0.65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spans="1:26" ht="30" customHeight="1" x14ac:dyDescent="0.65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spans="1:26" ht="30" customHeight="1" x14ac:dyDescent="0.65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spans="1:26" ht="30" customHeight="1" x14ac:dyDescent="0.65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spans="1:26" ht="30" customHeight="1" x14ac:dyDescent="0.65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spans="1:26" ht="30" customHeight="1" x14ac:dyDescent="0.65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spans="1:26" ht="30" customHeight="1" x14ac:dyDescent="0.65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spans="1:26" ht="30" customHeight="1" x14ac:dyDescent="0.65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spans="1:26" ht="30" customHeight="1" x14ac:dyDescent="0.65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spans="1:26" ht="30" customHeight="1" x14ac:dyDescent="0.65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spans="1:26" ht="30" customHeight="1" x14ac:dyDescent="0.65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spans="1:26" ht="30" customHeight="1" x14ac:dyDescent="0.65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spans="1:26" ht="30" customHeight="1" x14ac:dyDescent="0.65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spans="1:26" ht="30" customHeight="1" x14ac:dyDescent="0.65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spans="1:26" ht="30" customHeight="1" x14ac:dyDescent="0.65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spans="1:26" ht="30" customHeight="1" x14ac:dyDescent="0.65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spans="1:26" ht="30" customHeight="1" x14ac:dyDescent="0.65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spans="1:26" ht="30" customHeight="1" x14ac:dyDescent="0.65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spans="1:26" ht="30" customHeight="1" x14ac:dyDescent="0.65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spans="1:26" ht="30" customHeight="1" x14ac:dyDescent="0.65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spans="1:26" ht="30" customHeight="1" x14ac:dyDescent="0.65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spans="1:26" ht="30" customHeight="1" x14ac:dyDescent="0.65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spans="1:26" ht="30" customHeight="1" x14ac:dyDescent="0.65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spans="1:26" ht="30" customHeight="1" x14ac:dyDescent="0.65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spans="1:26" ht="30" customHeight="1" x14ac:dyDescent="0.65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spans="1:26" ht="30" customHeight="1" x14ac:dyDescent="0.65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spans="1:26" ht="30" customHeight="1" x14ac:dyDescent="0.65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spans="1:26" ht="30" customHeight="1" x14ac:dyDescent="0.65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spans="1:26" ht="30" customHeight="1" x14ac:dyDescent="0.65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spans="1:26" ht="30" customHeight="1" x14ac:dyDescent="0.65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spans="1:26" ht="30" customHeight="1" x14ac:dyDescent="0.65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spans="1:26" ht="30" customHeight="1" x14ac:dyDescent="0.65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spans="1:26" ht="30" customHeight="1" x14ac:dyDescent="0.65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spans="1:26" ht="30" customHeight="1" x14ac:dyDescent="0.65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spans="1:26" ht="30" customHeight="1" x14ac:dyDescent="0.65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spans="1:26" ht="30" customHeight="1" x14ac:dyDescent="0.65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spans="1:26" ht="30" customHeight="1" x14ac:dyDescent="0.65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spans="1:26" ht="30" customHeight="1" x14ac:dyDescent="0.65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spans="1:26" ht="30" customHeight="1" x14ac:dyDescent="0.65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spans="1:26" ht="30" customHeight="1" x14ac:dyDescent="0.65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spans="1:26" ht="30" customHeight="1" x14ac:dyDescent="0.65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spans="1:26" ht="30" customHeight="1" x14ac:dyDescent="0.65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spans="1:26" ht="30" customHeight="1" x14ac:dyDescent="0.65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spans="1:26" ht="30" customHeight="1" x14ac:dyDescent="0.65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spans="1:26" ht="30" customHeight="1" x14ac:dyDescent="0.65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spans="1:26" ht="30" customHeight="1" x14ac:dyDescent="0.65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spans="1:26" ht="30" customHeight="1" x14ac:dyDescent="0.65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spans="1:26" ht="30" customHeight="1" x14ac:dyDescent="0.65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spans="1:26" ht="30" customHeight="1" x14ac:dyDescent="0.65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spans="1:26" ht="30" customHeight="1" x14ac:dyDescent="0.65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spans="1:26" ht="30" customHeight="1" x14ac:dyDescent="0.65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spans="1:26" ht="30" customHeight="1" x14ac:dyDescent="0.65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spans="1:26" ht="30" customHeight="1" x14ac:dyDescent="0.65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spans="1:26" ht="30" customHeight="1" x14ac:dyDescent="0.65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spans="1:26" ht="30" customHeight="1" x14ac:dyDescent="0.65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spans="1:26" ht="30" customHeight="1" x14ac:dyDescent="0.65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spans="1:26" ht="30" customHeight="1" x14ac:dyDescent="0.65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spans="1:26" ht="30" customHeight="1" x14ac:dyDescent="0.65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spans="1:26" ht="30" customHeight="1" x14ac:dyDescent="0.65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spans="1:26" ht="30" customHeight="1" x14ac:dyDescent="0.65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spans="1:26" ht="30" customHeight="1" x14ac:dyDescent="0.65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spans="1:26" ht="30" customHeight="1" x14ac:dyDescent="0.65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spans="1:26" ht="30" customHeight="1" x14ac:dyDescent="0.65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spans="1:26" ht="30" customHeight="1" x14ac:dyDescent="0.65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spans="1:26" ht="30" customHeight="1" x14ac:dyDescent="0.65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spans="1:26" ht="30" customHeight="1" x14ac:dyDescent="0.65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spans="1:26" ht="30" customHeight="1" x14ac:dyDescent="0.65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spans="1:26" ht="30" customHeight="1" x14ac:dyDescent="0.65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spans="1:26" ht="30" customHeight="1" x14ac:dyDescent="0.65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spans="1:26" ht="30" customHeight="1" x14ac:dyDescent="0.65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spans="1:26" ht="30" customHeight="1" x14ac:dyDescent="0.65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spans="1:26" ht="30" customHeight="1" x14ac:dyDescent="0.65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spans="1:26" ht="30" customHeight="1" x14ac:dyDescent="0.65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phoneticPr fontId="33" type="noConversion"/>
  <printOptions horizontalCentered="1"/>
  <pageMargins left="0.11811023622047245" right="0.15748031496062992" top="0.59055118110236227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04"/>
  <sheetViews>
    <sheetView zoomScale="76" zoomScaleNormal="76" workbookViewId="0">
      <pane ySplit="4" topLeftCell="A14" activePane="bottomLeft" state="frozen"/>
      <selection pane="bottomLeft" activeCell="A27" sqref="A27:G29"/>
    </sheetView>
  </sheetViews>
  <sheetFormatPr defaultColWidth="14.453125" defaultRowHeight="15" customHeight="1" x14ac:dyDescent="0.3"/>
  <cols>
    <col min="1" max="1" width="42.90625" style="75" customWidth="1"/>
    <col min="2" max="3" width="10.81640625" style="75" customWidth="1"/>
    <col min="4" max="5" width="10.81640625" style="106" customWidth="1"/>
    <col min="6" max="6" width="10.81640625" style="75" customWidth="1"/>
    <col min="7" max="7" width="5.54296875" style="75" customWidth="1"/>
    <col min="8" max="28" width="16.26953125" style="75" customWidth="1"/>
    <col min="29" max="16384" width="14.453125" style="75"/>
  </cols>
  <sheetData>
    <row r="1" spans="1:28" ht="21.75" customHeight="1" x14ac:dyDescent="0.3">
      <c r="A1" s="4" t="s">
        <v>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21.75" customHeight="1" x14ac:dyDescent="0.3">
      <c r="A2" s="100" t="s">
        <v>43</v>
      </c>
      <c r="B2" s="101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spans="1:28" ht="30" customHeight="1" x14ac:dyDescent="0.45">
      <c r="A3" s="220" t="s">
        <v>44</v>
      </c>
      <c r="B3" s="146" t="s">
        <v>35</v>
      </c>
      <c r="C3" s="223" t="s">
        <v>157</v>
      </c>
      <c r="D3" s="224" t="s">
        <v>131</v>
      </c>
      <c r="E3" s="224"/>
      <c r="F3" s="222" t="s">
        <v>160</v>
      </c>
      <c r="G3" s="225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0" customHeight="1" x14ac:dyDescent="0.45">
      <c r="A4" s="221"/>
      <c r="B4" s="147" t="s">
        <v>161</v>
      </c>
      <c r="C4" s="223"/>
      <c r="D4" s="148" t="s">
        <v>158</v>
      </c>
      <c r="E4" s="148" t="s">
        <v>159</v>
      </c>
      <c r="F4" s="222"/>
      <c r="G4" s="22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1" customHeight="1" x14ac:dyDescent="0.45">
      <c r="A5" s="102" t="s">
        <v>45</v>
      </c>
      <c r="B5" s="149"/>
      <c r="C5" s="150"/>
      <c r="D5" s="151"/>
      <c r="E5" s="151"/>
      <c r="F5" s="176"/>
      <c r="G5" s="180" t="s">
        <v>179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1" customHeight="1" x14ac:dyDescent="0.45">
      <c r="A6" s="26" t="s">
        <v>46</v>
      </c>
      <c r="B6" s="152"/>
      <c r="C6" s="153"/>
      <c r="D6" s="151"/>
      <c r="E6" s="151"/>
      <c r="F6" s="177"/>
      <c r="G6" s="12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1" customHeight="1" x14ac:dyDescent="0.45">
      <c r="A7" s="26" t="s">
        <v>47</v>
      </c>
      <c r="B7" s="152"/>
      <c r="C7" s="153"/>
      <c r="D7" s="155"/>
      <c r="E7" s="153"/>
      <c r="F7" s="178"/>
      <c r="G7" s="12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1" customHeight="1" x14ac:dyDescent="0.45">
      <c r="A8" s="17" t="s">
        <v>48</v>
      </c>
      <c r="B8" s="152"/>
      <c r="C8" s="153"/>
      <c r="D8" s="151"/>
      <c r="E8" s="151"/>
      <c r="F8" s="178"/>
      <c r="G8" s="12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s="142" customFormat="1" ht="21" customHeight="1" x14ac:dyDescent="0.45">
      <c r="A9" s="17" t="s">
        <v>49</v>
      </c>
      <c r="B9" s="152"/>
      <c r="C9" s="153"/>
      <c r="D9" s="151"/>
      <c r="E9" s="151"/>
      <c r="F9" s="178"/>
      <c r="G9" s="12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1" customHeight="1" x14ac:dyDescent="0.45">
      <c r="A10" s="17" t="s">
        <v>153</v>
      </c>
      <c r="B10" s="152"/>
      <c r="C10" s="153"/>
      <c r="D10" s="151"/>
      <c r="E10" s="151"/>
      <c r="F10" s="177"/>
      <c r="G10" s="12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s="142" customFormat="1" ht="21" customHeight="1" x14ac:dyDescent="0.45">
      <c r="A11" s="17" t="s">
        <v>154</v>
      </c>
      <c r="B11" s="152"/>
      <c r="C11" s="153"/>
      <c r="D11" s="151"/>
      <c r="E11" s="151"/>
      <c r="F11" s="156"/>
      <c r="G11" s="17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s="142" customFormat="1" ht="21" customHeight="1" x14ac:dyDescent="0.45">
      <c r="A12" s="17" t="s">
        <v>155</v>
      </c>
      <c r="B12" s="152"/>
      <c r="C12" s="153"/>
      <c r="D12" s="151"/>
      <c r="E12" s="151"/>
      <c r="F12" s="156"/>
      <c r="G12" s="15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s="142" customFormat="1" ht="21" customHeight="1" x14ac:dyDescent="0.45">
      <c r="A13" s="17" t="s">
        <v>156</v>
      </c>
      <c r="B13" s="152"/>
      <c r="C13" s="153"/>
      <c r="D13" s="151"/>
      <c r="E13" s="151"/>
      <c r="F13" s="156"/>
      <c r="G13" s="15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1" customHeight="1" x14ac:dyDescent="0.45">
      <c r="A14" s="26" t="s">
        <v>50</v>
      </c>
      <c r="B14" s="152"/>
      <c r="C14" s="153"/>
      <c r="D14" s="151"/>
      <c r="E14" s="151"/>
      <c r="F14" s="154"/>
      <c r="G14" s="15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1" customHeight="1" x14ac:dyDescent="0.45">
      <c r="A15" s="26" t="s">
        <v>51</v>
      </c>
      <c r="B15" s="152"/>
      <c r="C15" s="153"/>
      <c r="D15" s="151"/>
      <c r="E15" s="151"/>
      <c r="F15" s="154"/>
      <c r="G15" s="15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1" customHeight="1" x14ac:dyDescent="0.45">
      <c r="A16" s="26" t="s">
        <v>52</v>
      </c>
      <c r="B16" s="152"/>
      <c r="C16" s="153"/>
      <c r="D16" s="151"/>
      <c r="E16" s="151"/>
      <c r="F16" s="154"/>
      <c r="G16" s="15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21" customHeight="1" x14ac:dyDescent="0.45">
      <c r="A17" s="26" t="s">
        <v>53</v>
      </c>
      <c r="B17" s="152"/>
      <c r="C17" s="153"/>
      <c r="D17" s="153"/>
      <c r="E17" s="153"/>
      <c r="F17" s="157"/>
      <c r="G17" s="15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1" customHeight="1" x14ac:dyDescent="0.65">
      <c r="A18" s="103" t="s">
        <v>54</v>
      </c>
      <c r="B18" s="152"/>
      <c r="C18" s="153"/>
      <c r="D18" s="153"/>
      <c r="E18" s="153"/>
      <c r="F18" s="157"/>
      <c r="G18" s="157"/>
      <c r="H18" s="2" t="s">
        <v>188</v>
      </c>
      <c r="I18" s="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</row>
    <row r="19" spans="1:28" ht="21" customHeight="1" x14ac:dyDescent="0.65">
      <c r="A19" s="104" t="s">
        <v>55</v>
      </c>
      <c r="B19" s="158"/>
      <c r="C19" s="153"/>
      <c r="D19" s="153"/>
      <c r="E19" s="153"/>
      <c r="F19" s="157"/>
      <c r="G19" s="157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</row>
    <row r="20" spans="1:28" ht="21" customHeight="1" x14ac:dyDescent="0.65">
      <c r="A20" s="20" t="s">
        <v>56</v>
      </c>
      <c r="B20" s="159">
        <f>SUM(B5:B19)</f>
        <v>0</v>
      </c>
      <c r="C20" s="159">
        <f t="shared" ref="C20:G20" si="0">SUM(C5:C19)</f>
        <v>0</v>
      </c>
      <c r="D20" s="159">
        <f t="shared" si="0"/>
        <v>0</v>
      </c>
      <c r="E20" s="159">
        <f t="shared" si="0"/>
        <v>0</v>
      </c>
      <c r="F20" s="159">
        <f t="shared" si="0"/>
        <v>0</v>
      </c>
      <c r="G20" s="159">
        <f t="shared" si="0"/>
        <v>0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</row>
    <row r="21" spans="1:28" ht="21" customHeight="1" x14ac:dyDescent="0.6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</row>
    <row r="22" spans="1:28" ht="30" customHeight="1" x14ac:dyDescent="0.6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</row>
    <row r="23" spans="1:28" ht="30" customHeight="1" x14ac:dyDescent="0.6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</row>
    <row r="24" spans="1:28" ht="30" customHeight="1" x14ac:dyDescent="0.6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</row>
    <row r="25" spans="1:28" ht="30" customHeight="1" x14ac:dyDescent="0.6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</row>
    <row r="26" spans="1:28" ht="30" customHeight="1" x14ac:dyDescent="0.6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</row>
    <row r="27" spans="1:28" ht="30" customHeight="1" x14ac:dyDescent="0.65">
      <c r="A27" s="2" t="s">
        <v>195</v>
      </c>
      <c r="B27" s="2"/>
      <c r="C27" s="2"/>
      <c r="D27" s="2"/>
      <c r="E27" s="2"/>
      <c r="F27" s="2"/>
      <c r="G27" s="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</row>
    <row r="28" spans="1:28" ht="30" customHeight="1" x14ac:dyDescent="0.65">
      <c r="A28" s="2" t="s">
        <v>196</v>
      </c>
      <c r="B28" s="2"/>
      <c r="C28" s="2"/>
      <c r="D28" s="2"/>
      <c r="E28" s="2"/>
      <c r="F28" s="2"/>
      <c r="G28" s="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</row>
    <row r="29" spans="1:28" ht="30" customHeight="1" x14ac:dyDescent="0.65">
      <c r="A29" s="2" t="s">
        <v>197</v>
      </c>
      <c r="B29" s="2"/>
      <c r="C29" s="2"/>
      <c r="D29" s="2"/>
      <c r="E29" s="2"/>
      <c r="F29" s="2"/>
      <c r="G29" s="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</row>
    <row r="30" spans="1:28" ht="30" customHeight="1" x14ac:dyDescent="0.65">
      <c r="A30" s="2"/>
      <c r="B30" s="2"/>
      <c r="C30" s="2"/>
      <c r="D30" s="2"/>
      <c r="E30" s="2"/>
      <c r="F30" s="2"/>
      <c r="G30" s="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</row>
    <row r="31" spans="1:28" ht="30" customHeight="1" x14ac:dyDescent="0.6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</row>
    <row r="32" spans="1:28" ht="30" customHeight="1" x14ac:dyDescent="0.6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</row>
    <row r="33" spans="1:28" ht="30" customHeight="1" x14ac:dyDescent="0.6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</row>
    <row r="34" spans="1:28" ht="30" customHeight="1" x14ac:dyDescent="0.6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</row>
    <row r="35" spans="1:28" ht="30" customHeight="1" x14ac:dyDescent="0.6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</row>
    <row r="36" spans="1:28" ht="30" customHeight="1" x14ac:dyDescent="0.6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</row>
    <row r="37" spans="1:28" ht="30" customHeight="1" x14ac:dyDescent="0.6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</row>
    <row r="38" spans="1:28" ht="30" customHeight="1" x14ac:dyDescent="0.65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</row>
    <row r="39" spans="1:28" ht="30" customHeight="1" x14ac:dyDescent="0.65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</row>
    <row r="40" spans="1:28" ht="30" customHeight="1" x14ac:dyDescent="0.6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</row>
    <row r="41" spans="1:28" ht="30" customHeight="1" x14ac:dyDescent="0.65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</row>
    <row r="42" spans="1:28" ht="30" customHeight="1" x14ac:dyDescent="0.65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</row>
    <row r="43" spans="1:28" ht="30" customHeight="1" x14ac:dyDescent="0.65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</row>
    <row r="44" spans="1:28" ht="30" customHeight="1" x14ac:dyDescent="0.65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</row>
    <row r="45" spans="1:28" ht="30" customHeight="1" x14ac:dyDescent="0.6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1:28" ht="30" customHeight="1" x14ac:dyDescent="0.65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1:28" ht="30" customHeight="1" x14ac:dyDescent="0.65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1:28" ht="30" customHeight="1" x14ac:dyDescent="0.65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  <row r="49" spans="1:28" ht="30" customHeight="1" x14ac:dyDescent="0.65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</row>
    <row r="50" spans="1:28" ht="30" customHeight="1" x14ac:dyDescent="0.65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</row>
    <row r="51" spans="1:28" ht="30" customHeight="1" x14ac:dyDescent="0.65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</row>
    <row r="52" spans="1:28" ht="30" customHeight="1" x14ac:dyDescent="0.6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</row>
    <row r="53" spans="1:28" ht="30" customHeight="1" x14ac:dyDescent="0.65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</row>
    <row r="54" spans="1:28" ht="30" customHeight="1" x14ac:dyDescent="0.65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</row>
    <row r="55" spans="1:28" ht="30" customHeight="1" x14ac:dyDescent="0.65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</row>
    <row r="56" spans="1:28" ht="30" customHeight="1" x14ac:dyDescent="0.65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</row>
    <row r="57" spans="1:28" ht="30" customHeight="1" x14ac:dyDescent="0.65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</row>
    <row r="58" spans="1:28" ht="30" customHeight="1" x14ac:dyDescent="0.65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</row>
    <row r="59" spans="1:28" ht="30" customHeight="1" x14ac:dyDescent="0.6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</row>
    <row r="60" spans="1:28" ht="30" customHeight="1" x14ac:dyDescent="0.6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</row>
    <row r="61" spans="1:28" ht="30" customHeight="1" x14ac:dyDescent="0.65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</row>
    <row r="62" spans="1:28" ht="30" customHeight="1" x14ac:dyDescent="0.65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</row>
    <row r="63" spans="1:28" ht="30" customHeight="1" x14ac:dyDescent="0.6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</row>
    <row r="64" spans="1:28" ht="30" customHeight="1" x14ac:dyDescent="0.65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</row>
    <row r="65" spans="1:28" ht="30" customHeight="1" x14ac:dyDescent="0.6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</row>
    <row r="66" spans="1:28" ht="30" customHeight="1" x14ac:dyDescent="0.65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</row>
    <row r="67" spans="1:28" ht="30" customHeight="1" x14ac:dyDescent="0.65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</row>
    <row r="68" spans="1:28" ht="30" customHeight="1" x14ac:dyDescent="0.6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</row>
    <row r="69" spans="1:28" ht="30" customHeight="1" x14ac:dyDescent="0.65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</row>
    <row r="70" spans="1:28" ht="30" customHeight="1" x14ac:dyDescent="0.6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</row>
    <row r="71" spans="1:28" ht="30" customHeight="1" x14ac:dyDescent="0.65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</row>
    <row r="72" spans="1:28" ht="30" customHeight="1" x14ac:dyDescent="0.65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</row>
    <row r="73" spans="1:28" ht="30" customHeight="1" x14ac:dyDescent="0.65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</row>
    <row r="74" spans="1:28" ht="30" customHeight="1" x14ac:dyDescent="0.6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</row>
    <row r="75" spans="1:28" ht="30" customHeight="1" x14ac:dyDescent="0.6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</row>
    <row r="76" spans="1:28" ht="30" customHeight="1" x14ac:dyDescent="0.6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</row>
    <row r="77" spans="1:28" ht="30" customHeight="1" x14ac:dyDescent="0.6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</row>
    <row r="78" spans="1:28" ht="30" customHeight="1" x14ac:dyDescent="0.6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</row>
    <row r="79" spans="1:28" ht="30" customHeight="1" x14ac:dyDescent="0.6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</row>
    <row r="80" spans="1:28" ht="30" customHeight="1" x14ac:dyDescent="0.6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</row>
    <row r="81" spans="1:28" ht="30" customHeight="1" x14ac:dyDescent="0.6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</row>
    <row r="82" spans="1:28" ht="30" customHeight="1" x14ac:dyDescent="0.6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</row>
    <row r="83" spans="1:28" ht="30" customHeight="1" x14ac:dyDescent="0.65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</row>
    <row r="84" spans="1:28" ht="30" customHeight="1" x14ac:dyDescent="0.65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</row>
    <row r="85" spans="1:28" ht="30" customHeight="1" x14ac:dyDescent="0.65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</row>
    <row r="86" spans="1:28" ht="30" customHeight="1" x14ac:dyDescent="0.6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</row>
    <row r="87" spans="1:28" ht="30" customHeight="1" x14ac:dyDescent="0.65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</row>
    <row r="88" spans="1:28" ht="30" customHeight="1" x14ac:dyDescent="0.65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</row>
    <row r="89" spans="1:28" ht="30" customHeight="1" x14ac:dyDescent="0.65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</row>
    <row r="90" spans="1:28" ht="30" customHeight="1" x14ac:dyDescent="0.65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</row>
    <row r="91" spans="1:28" ht="30" customHeight="1" x14ac:dyDescent="0.65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</row>
    <row r="92" spans="1:28" ht="30" customHeight="1" x14ac:dyDescent="0.65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</row>
    <row r="93" spans="1:28" ht="30" customHeight="1" x14ac:dyDescent="0.65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</row>
    <row r="94" spans="1:28" ht="30" customHeight="1" x14ac:dyDescent="0.65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</row>
    <row r="95" spans="1:28" ht="30" customHeight="1" x14ac:dyDescent="0.65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</row>
    <row r="96" spans="1:28" ht="30" customHeight="1" x14ac:dyDescent="0.65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</row>
    <row r="97" spans="1:28" ht="30" customHeight="1" x14ac:dyDescent="0.65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</row>
    <row r="98" spans="1:28" ht="30" customHeight="1" x14ac:dyDescent="0.65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</row>
    <row r="99" spans="1:28" ht="30" customHeight="1" x14ac:dyDescent="0.65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</row>
    <row r="100" spans="1:28" ht="30" customHeight="1" x14ac:dyDescent="0.65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</row>
    <row r="101" spans="1:28" ht="30" customHeight="1" x14ac:dyDescent="0.65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</row>
    <row r="102" spans="1:28" ht="30" customHeight="1" x14ac:dyDescent="0.65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</row>
    <row r="103" spans="1:28" ht="30" customHeight="1" x14ac:dyDescent="0.65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</row>
    <row r="104" spans="1:28" ht="30" customHeight="1" x14ac:dyDescent="0.65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</row>
    <row r="105" spans="1:28" ht="30" customHeight="1" x14ac:dyDescent="0.65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</row>
    <row r="106" spans="1:28" ht="30" customHeight="1" x14ac:dyDescent="0.65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</row>
    <row r="107" spans="1:28" ht="30" customHeight="1" x14ac:dyDescent="0.6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</row>
    <row r="108" spans="1:28" ht="30" customHeight="1" x14ac:dyDescent="0.65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</row>
    <row r="109" spans="1:28" ht="30" customHeight="1" x14ac:dyDescent="0.65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</row>
    <row r="110" spans="1:28" ht="30" customHeight="1" x14ac:dyDescent="0.65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</row>
    <row r="111" spans="1:28" ht="30" customHeight="1" x14ac:dyDescent="0.65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</row>
    <row r="112" spans="1:28" ht="30" customHeight="1" x14ac:dyDescent="0.65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</row>
    <row r="113" spans="1:28" ht="30" customHeight="1" x14ac:dyDescent="0.65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</row>
    <row r="114" spans="1:28" ht="30" customHeight="1" x14ac:dyDescent="0.65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</row>
    <row r="115" spans="1:28" ht="30" customHeight="1" x14ac:dyDescent="0.65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</row>
    <row r="116" spans="1:28" ht="30" customHeight="1" x14ac:dyDescent="0.65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</row>
    <row r="117" spans="1:28" ht="30" customHeight="1" x14ac:dyDescent="0.65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</row>
    <row r="118" spans="1:28" ht="30" customHeight="1" x14ac:dyDescent="0.65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</row>
    <row r="119" spans="1:28" ht="30" customHeight="1" x14ac:dyDescent="0.65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</row>
    <row r="120" spans="1:28" ht="30" customHeight="1" x14ac:dyDescent="0.65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</row>
    <row r="121" spans="1:28" ht="30" customHeight="1" x14ac:dyDescent="0.65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</row>
    <row r="122" spans="1:28" ht="30" customHeight="1" x14ac:dyDescent="0.65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</row>
    <row r="123" spans="1:28" ht="30" customHeight="1" x14ac:dyDescent="0.65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</row>
    <row r="124" spans="1:28" ht="30" customHeight="1" x14ac:dyDescent="0.65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</row>
    <row r="125" spans="1:28" ht="30" customHeight="1" x14ac:dyDescent="0.65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</row>
    <row r="126" spans="1:28" ht="30" customHeight="1" x14ac:dyDescent="0.65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</row>
    <row r="127" spans="1:28" ht="30" customHeight="1" x14ac:dyDescent="0.65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</row>
    <row r="128" spans="1:28" ht="30" customHeight="1" x14ac:dyDescent="0.65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</row>
    <row r="129" spans="1:28" ht="30" customHeight="1" x14ac:dyDescent="0.65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</row>
    <row r="130" spans="1:28" ht="30" customHeight="1" x14ac:dyDescent="0.65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</row>
    <row r="131" spans="1:28" ht="30" customHeight="1" x14ac:dyDescent="0.65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</row>
    <row r="132" spans="1:28" ht="30" customHeight="1" x14ac:dyDescent="0.6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</row>
    <row r="133" spans="1:28" ht="30" customHeight="1" x14ac:dyDescent="0.6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</row>
    <row r="134" spans="1:28" ht="30" customHeight="1" x14ac:dyDescent="0.65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</row>
    <row r="135" spans="1:28" ht="30" customHeight="1" x14ac:dyDescent="0.65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</row>
    <row r="136" spans="1:28" ht="30" customHeight="1" x14ac:dyDescent="0.65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</row>
    <row r="137" spans="1:28" ht="30" customHeight="1" x14ac:dyDescent="0.65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</row>
    <row r="138" spans="1:28" ht="30" customHeight="1" x14ac:dyDescent="0.65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</row>
    <row r="139" spans="1:28" ht="30" customHeight="1" x14ac:dyDescent="0.65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</row>
    <row r="140" spans="1:28" ht="30" customHeight="1" x14ac:dyDescent="0.65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</row>
    <row r="141" spans="1:28" ht="30" customHeight="1" x14ac:dyDescent="0.65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</row>
    <row r="142" spans="1:28" ht="30" customHeight="1" x14ac:dyDescent="0.65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</row>
    <row r="143" spans="1:28" ht="30" customHeight="1" x14ac:dyDescent="0.65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</row>
    <row r="144" spans="1:28" ht="30" customHeight="1" x14ac:dyDescent="0.65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</row>
    <row r="145" spans="1:28" ht="30" customHeight="1" x14ac:dyDescent="0.65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</row>
    <row r="146" spans="1:28" ht="30" customHeight="1" x14ac:dyDescent="0.65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</row>
    <row r="147" spans="1:28" ht="30" customHeight="1" x14ac:dyDescent="0.65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</row>
    <row r="148" spans="1:28" ht="30" customHeight="1" x14ac:dyDescent="0.65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</row>
    <row r="149" spans="1:28" ht="30" customHeight="1" x14ac:dyDescent="0.65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</row>
    <row r="150" spans="1:28" ht="30" customHeight="1" x14ac:dyDescent="0.65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</row>
    <row r="151" spans="1:28" ht="30" customHeight="1" x14ac:dyDescent="0.65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</row>
    <row r="152" spans="1:28" ht="30" customHeight="1" x14ac:dyDescent="0.65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</row>
    <row r="153" spans="1:28" ht="30" customHeight="1" x14ac:dyDescent="0.65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</row>
    <row r="154" spans="1:28" ht="30" customHeight="1" x14ac:dyDescent="0.65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</row>
    <row r="155" spans="1:28" ht="30" customHeight="1" x14ac:dyDescent="0.65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</row>
    <row r="156" spans="1:28" ht="30" customHeight="1" x14ac:dyDescent="0.65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</row>
    <row r="157" spans="1:28" ht="30" customHeight="1" x14ac:dyDescent="0.65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</row>
    <row r="158" spans="1:28" ht="30" customHeight="1" x14ac:dyDescent="0.65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</row>
    <row r="159" spans="1:28" ht="30" customHeight="1" x14ac:dyDescent="0.65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</row>
    <row r="160" spans="1:28" ht="30" customHeight="1" x14ac:dyDescent="0.65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</row>
    <row r="161" spans="1:28" ht="30" customHeight="1" x14ac:dyDescent="0.65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</row>
    <row r="162" spans="1:28" ht="30" customHeight="1" x14ac:dyDescent="0.65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</row>
    <row r="163" spans="1:28" ht="30" customHeight="1" x14ac:dyDescent="0.65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</row>
    <row r="164" spans="1:28" ht="30" customHeight="1" x14ac:dyDescent="0.65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</row>
    <row r="165" spans="1:28" ht="30" customHeight="1" x14ac:dyDescent="0.65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</row>
    <row r="166" spans="1:28" ht="30" customHeight="1" x14ac:dyDescent="0.65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</row>
    <row r="167" spans="1:28" ht="30" customHeight="1" x14ac:dyDescent="0.65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</row>
    <row r="168" spans="1:28" ht="30" customHeight="1" x14ac:dyDescent="0.65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</row>
    <row r="169" spans="1:28" ht="30" customHeight="1" x14ac:dyDescent="0.65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</row>
    <row r="170" spans="1:28" ht="30" customHeight="1" x14ac:dyDescent="0.65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</row>
    <row r="171" spans="1:28" ht="30" customHeight="1" x14ac:dyDescent="0.65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</row>
    <row r="172" spans="1:28" ht="30" customHeight="1" x14ac:dyDescent="0.65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</row>
    <row r="173" spans="1:28" ht="30" customHeight="1" x14ac:dyDescent="0.65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</row>
    <row r="174" spans="1:28" ht="30" customHeight="1" x14ac:dyDescent="0.65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</row>
    <row r="175" spans="1:28" ht="30" customHeight="1" x14ac:dyDescent="0.65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</row>
    <row r="176" spans="1:28" ht="30" customHeight="1" x14ac:dyDescent="0.65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</row>
    <row r="177" spans="1:28" ht="30" customHeight="1" x14ac:dyDescent="0.65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</row>
    <row r="178" spans="1:28" ht="30" customHeight="1" x14ac:dyDescent="0.65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</row>
    <row r="179" spans="1:28" ht="30" customHeight="1" x14ac:dyDescent="0.65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</row>
    <row r="180" spans="1:28" ht="30" customHeight="1" x14ac:dyDescent="0.65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</row>
    <row r="181" spans="1:28" ht="30" customHeight="1" x14ac:dyDescent="0.65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</row>
    <row r="182" spans="1:28" ht="30" customHeight="1" x14ac:dyDescent="0.65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</row>
    <row r="183" spans="1:28" ht="30" customHeight="1" x14ac:dyDescent="0.65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</row>
    <row r="184" spans="1:28" ht="30" customHeight="1" x14ac:dyDescent="0.65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</row>
    <row r="185" spans="1:28" ht="30" customHeight="1" x14ac:dyDescent="0.65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</row>
    <row r="186" spans="1:28" ht="30" customHeight="1" x14ac:dyDescent="0.65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</row>
    <row r="187" spans="1:28" ht="30" customHeight="1" x14ac:dyDescent="0.65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</row>
    <row r="188" spans="1:28" ht="30" customHeight="1" x14ac:dyDescent="0.65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</row>
    <row r="189" spans="1:28" ht="30" customHeight="1" x14ac:dyDescent="0.65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</row>
    <row r="190" spans="1:28" ht="30" customHeight="1" x14ac:dyDescent="0.65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</row>
    <row r="191" spans="1:28" ht="30" customHeight="1" x14ac:dyDescent="0.65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</row>
    <row r="192" spans="1:28" ht="30" customHeight="1" x14ac:dyDescent="0.65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</row>
    <row r="193" spans="1:28" ht="30" customHeight="1" x14ac:dyDescent="0.65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</row>
    <row r="194" spans="1:28" ht="30" customHeight="1" x14ac:dyDescent="0.65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</row>
    <row r="195" spans="1:28" ht="30" customHeight="1" x14ac:dyDescent="0.65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</row>
    <row r="196" spans="1:28" ht="30" customHeight="1" x14ac:dyDescent="0.65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</row>
    <row r="197" spans="1:28" ht="30" customHeight="1" x14ac:dyDescent="0.65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</row>
    <row r="198" spans="1:28" ht="30" customHeight="1" x14ac:dyDescent="0.65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</row>
    <row r="199" spans="1:28" ht="30" customHeight="1" x14ac:dyDescent="0.65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</row>
    <row r="200" spans="1:28" ht="30" customHeight="1" x14ac:dyDescent="0.65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</row>
    <row r="201" spans="1:28" ht="30" customHeight="1" x14ac:dyDescent="0.65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</row>
    <row r="202" spans="1:28" ht="30" customHeight="1" x14ac:dyDescent="0.65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</row>
    <row r="203" spans="1:28" ht="30" customHeight="1" x14ac:dyDescent="0.65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</row>
    <row r="204" spans="1:28" ht="30" customHeight="1" x14ac:dyDescent="0.65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</row>
    <row r="205" spans="1:28" ht="30" customHeight="1" x14ac:dyDescent="0.65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</row>
    <row r="206" spans="1:28" ht="30" customHeight="1" x14ac:dyDescent="0.65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</row>
    <row r="207" spans="1:28" ht="30" customHeight="1" x14ac:dyDescent="0.65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</row>
    <row r="208" spans="1:28" ht="30" customHeight="1" x14ac:dyDescent="0.65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</row>
    <row r="209" spans="1:28" ht="30" customHeight="1" x14ac:dyDescent="0.65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</row>
    <row r="210" spans="1:28" ht="30" customHeight="1" x14ac:dyDescent="0.65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</row>
    <row r="211" spans="1:28" ht="30" customHeight="1" x14ac:dyDescent="0.65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</row>
    <row r="212" spans="1:28" ht="30" customHeight="1" x14ac:dyDescent="0.65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</row>
    <row r="213" spans="1:28" ht="30" customHeight="1" x14ac:dyDescent="0.65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</row>
    <row r="214" spans="1:28" ht="30" customHeight="1" x14ac:dyDescent="0.65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</row>
    <row r="215" spans="1:28" ht="30" customHeight="1" x14ac:dyDescent="0.65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</row>
    <row r="216" spans="1:28" ht="30" customHeight="1" x14ac:dyDescent="0.65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</row>
    <row r="217" spans="1:28" ht="30" customHeight="1" x14ac:dyDescent="0.65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</row>
    <row r="218" spans="1:28" ht="30" customHeight="1" x14ac:dyDescent="0.65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</row>
    <row r="219" spans="1:28" ht="30" customHeight="1" x14ac:dyDescent="0.65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</row>
    <row r="220" spans="1:28" ht="30" customHeight="1" x14ac:dyDescent="0.65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</row>
    <row r="221" spans="1:28" ht="30" customHeight="1" x14ac:dyDescent="0.65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</row>
    <row r="222" spans="1:28" ht="30" customHeight="1" x14ac:dyDescent="0.65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</row>
    <row r="223" spans="1:28" ht="30" customHeight="1" x14ac:dyDescent="0.65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</row>
    <row r="224" spans="1:28" ht="30" customHeight="1" x14ac:dyDescent="0.65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</row>
    <row r="225" spans="1:28" ht="30" customHeight="1" x14ac:dyDescent="0.65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</row>
    <row r="226" spans="1:28" ht="30" customHeight="1" x14ac:dyDescent="0.65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</row>
    <row r="227" spans="1:28" ht="30" customHeight="1" x14ac:dyDescent="0.65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</row>
    <row r="228" spans="1:28" ht="30" customHeight="1" x14ac:dyDescent="0.65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</row>
    <row r="229" spans="1:28" ht="30" customHeight="1" x14ac:dyDescent="0.65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</row>
    <row r="230" spans="1:28" ht="30" customHeight="1" x14ac:dyDescent="0.65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</row>
    <row r="231" spans="1:28" ht="30" customHeight="1" x14ac:dyDescent="0.65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</row>
    <row r="232" spans="1:28" ht="30" customHeight="1" x14ac:dyDescent="0.65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</row>
    <row r="233" spans="1:28" ht="30" customHeight="1" x14ac:dyDescent="0.65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</row>
    <row r="234" spans="1:28" ht="30" customHeight="1" x14ac:dyDescent="0.65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</row>
    <row r="235" spans="1:28" ht="30" customHeight="1" x14ac:dyDescent="0.65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</row>
    <row r="236" spans="1:28" ht="30" customHeight="1" x14ac:dyDescent="0.65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</row>
    <row r="237" spans="1:28" ht="30" customHeight="1" x14ac:dyDescent="0.65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</row>
    <row r="238" spans="1:28" ht="30" customHeight="1" x14ac:dyDescent="0.65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</row>
    <row r="239" spans="1:28" ht="30" customHeight="1" x14ac:dyDescent="0.65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</row>
    <row r="240" spans="1:28" ht="30" customHeight="1" x14ac:dyDescent="0.65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</row>
    <row r="241" spans="1:28" ht="30" customHeight="1" x14ac:dyDescent="0.65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</row>
    <row r="242" spans="1:28" ht="30" customHeight="1" x14ac:dyDescent="0.65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</row>
    <row r="243" spans="1:28" ht="30" customHeight="1" x14ac:dyDescent="0.65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</row>
    <row r="244" spans="1:28" ht="30" customHeight="1" x14ac:dyDescent="0.65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</row>
    <row r="245" spans="1:28" ht="30" customHeight="1" x14ac:dyDescent="0.65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</row>
    <row r="246" spans="1:28" ht="30" customHeight="1" x14ac:dyDescent="0.65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</row>
    <row r="247" spans="1:28" ht="30" customHeight="1" x14ac:dyDescent="0.65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</row>
    <row r="248" spans="1:28" ht="30" customHeight="1" x14ac:dyDescent="0.65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</row>
    <row r="249" spans="1:28" ht="30" customHeight="1" x14ac:dyDescent="0.65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</row>
    <row r="250" spans="1:28" ht="30" customHeight="1" x14ac:dyDescent="0.65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</row>
    <row r="251" spans="1:28" ht="30" customHeight="1" x14ac:dyDescent="0.65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</row>
    <row r="252" spans="1:28" ht="30" customHeight="1" x14ac:dyDescent="0.65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</row>
    <row r="253" spans="1:28" ht="30" customHeight="1" x14ac:dyDescent="0.65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</row>
    <row r="254" spans="1:28" ht="30" customHeight="1" x14ac:dyDescent="0.65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</row>
    <row r="255" spans="1:28" ht="30" customHeight="1" x14ac:dyDescent="0.65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</row>
    <row r="256" spans="1:28" ht="30" customHeight="1" x14ac:dyDescent="0.65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</row>
    <row r="257" spans="1:28" ht="30" customHeight="1" x14ac:dyDescent="0.65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</row>
    <row r="258" spans="1:28" ht="30" customHeight="1" x14ac:dyDescent="0.65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</row>
    <row r="259" spans="1:28" ht="30" customHeight="1" x14ac:dyDescent="0.65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</row>
    <row r="260" spans="1:28" ht="30" customHeight="1" x14ac:dyDescent="0.65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</row>
    <row r="261" spans="1:28" ht="30" customHeight="1" x14ac:dyDescent="0.65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</row>
    <row r="262" spans="1:28" ht="30" customHeight="1" x14ac:dyDescent="0.65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</row>
    <row r="263" spans="1:28" ht="30" customHeight="1" x14ac:dyDescent="0.65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</row>
    <row r="264" spans="1:28" ht="30" customHeight="1" x14ac:dyDescent="0.65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</row>
    <row r="265" spans="1:28" ht="30" customHeight="1" x14ac:dyDescent="0.65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</row>
    <row r="266" spans="1:28" ht="30" customHeight="1" x14ac:dyDescent="0.65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</row>
    <row r="267" spans="1:28" ht="30" customHeight="1" x14ac:dyDescent="0.65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</row>
    <row r="268" spans="1:28" ht="30" customHeight="1" x14ac:dyDescent="0.65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</row>
    <row r="269" spans="1:28" ht="30" customHeight="1" x14ac:dyDescent="0.65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</row>
    <row r="270" spans="1:28" ht="30" customHeight="1" x14ac:dyDescent="0.65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</row>
    <row r="271" spans="1:28" ht="30" customHeight="1" x14ac:dyDescent="0.65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</row>
    <row r="272" spans="1:28" ht="30" customHeight="1" x14ac:dyDescent="0.65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</row>
    <row r="273" spans="1:28" ht="30" customHeight="1" x14ac:dyDescent="0.65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</row>
    <row r="274" spans="1:28" ht="30" customHeight="1" x14ac:dyDescent="0.65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</row>
    <row r="275" spans="1:28" ht="30" customHeight="1" x14ac:dyDescent="0.65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</row>
    <row r="276" spans="1:28" ht="30" customHeight="1" x14ac:dyDescent="0.65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</row>
    <row r="277" spans="1:28" ht="30" customHeight="1" x14ac:dyDescent="0.65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</row>
    <row r="278" spans="1:28" ht="30" customHeight="1" x14ac:dyDescent="0.65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</row>
    <row r="279" spans="1:28" ht="30" customHeight="1" x14ac:dyDescent="0.65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</row>
    <row r="280" spans="1:28" ht="30" customHeight="1" x14ac:dyDescent="0.65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</row>
    <row r="281" spans="1:28" ht="30" customHeight="1" x14ac:dyDescent="0.65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</row>
    <row r="282" spans="1:28" ht="30" customHeight="1" x14ac:dyDescent="0.65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</row>
    <row r="283" spans="1:28" ht="30" customHeight="1" x14ac:dyDescent="0.65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</row>
    <row r="284" spans="1:28" ht="30" customHeight="1" x14ac:dyDescent="0.65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</row>
    <row r="285" spans="1:28" ht="30" customHeight="1" x14ac:dyDescent="0.65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</row>
    <row r="286" spans="1:28" ht="30" customHeight="1" x14ac:dyDescent="0.65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</row>
    <row r="287" spans="1:28" ht="30" customHeight="1" x14ac:dyDescent="0.65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</row>
    <row r="288" spans="1:28" ht="30" customHeight="1" x14ac:dyDescent="0.65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</row>
    <row r="289" spans="1:28" ht="30" customHeight="1" x14ac:dyDescent="0.65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</row>
    <row r="290" spans="1:28" ht="30" customHeight="1" x14ac:dyDescent="0.65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</row>
    <row r="291" spans="1:28" ht="30" customHeight="1" x14ac:dyDescent="0.65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</row>
    <row r="292" spans="1:28" ht="30" customHeight="1" x14ac:dyDescent="0.65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</row>
    <row r="293" spans="1:28" ht="30" customHeight="1" x14ac:dyDescent="0.65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</row>
    <row r="294" spans="1:28" ht="30" customHeight="1" x14ac:dyDescent="0.65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</row>
    <row r="295" spans="1:28" ht="30" customHeight="1" x14ac:dyDescent="0.65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</row>
    <row r="296" spans="1:28" ht="30" customHeight="1" x14ac:dyDescent="0.65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</row>
    <row r="297" spans="1:28" ht="30" customHeight="1" x14ac:dyDescent="0.65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</row>
    <row r="298" spans="1:28" ht="30" customHeight="1" x14ac:dyDescent="0.65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</row>
    <row r="299" spans="1:28" ht="30" customHeight="1" x14ac:dyDescent="0.65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</row>
    <row r="300" spans="1:28" ht="30" customHeight="1" x14ac:dyDescent="0.65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</row>
    <row r="301" spans="1:28" ht="30" customHeight="1" x14ac:dyDescent="0.65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</row>
    <row r="302" spans="1:28" ht="30" customHeight="1" x14ac:dyDescent="0.65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</row>
    <row r="303" spans="1:28" ht="30" customHeight="1" x14ac:dyDescent="0.65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</row>
    <row r="304" spans="1:28" ht="30" customHeight="1" x14ac:dyDescent="0.65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</row>
    <row r="305" spans="1:28" ht="30" customHeight="1" x14ac:dyDescent="0.65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</row>
    <row r="306" spans="1:28" ht="30" customHeight="1" x14ac:dyDescent="0.65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</row>
    <row r="307" spans="1:28" ht="30" customHeight="1" x14ac:dyDescent="0.65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</row>
    <row r="308" spans="1:28" ht="30" customHeight="1" x14ac:dyDescent="0.65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</row>
    <row r="309" spans="1:28" ht="30" customHeight="1" x14ac:dyDescent="0.65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</row>
    <row r="310" spans="1:28" ht="30" customHeight="1" x14ac:dyDescent="0.65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</row>
    <row r="311" spans="1:28" ht="30" customHeight="1" x14ac:dyDescent="0.65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</row>
    <row r="312" spans="1:28" ht="30" customHeight="1" x14ac:dyDescent="0.65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  <c r="AB312" s="82"/>
    </row>
    <row r="313" spans="1:28" ht="30" customHeight="1" x14ac:dyDescent="0.65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</row>
    <row r="314" spans="1:28" ht="30" customHeight="1" x14ac:dyDescent="0.65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</row>
    <row r="315" spans="1:28" ht="30" customHeight="1" x14ac:dyDescent="0.65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</row>
    <row r="316" spans="1:28" ht="30" customHeight="1" x14ac:dyDescent="0.65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</row>
    <row r="317" spans="1:28" ht="30" customHeight="1" x14ac:dyDescent="0.65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</row>
    <row r="318" spans="1:28" ht="30" customHeight="1" x14ac:dyDescent="0.65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2"/>
      <c r="AB318" s="82"/>
    </row>
    <row r="319" spans="1:28" ht="30" customHeight="1" x14ac:dyDescent="0.65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</row>
    <row r="320" spans="1:28" ht="30" customHeight="1" x14ac:dyDescent="0.65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</row>
    <row r="321" spans="1:28" ht="30" customHeight="1" x14ac:dyDescent="0.65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</row>
    <row r="322" spans="1:28" ht="30" customHeight="1" x14ac:dyDescent="0.65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</row>
    <row r="323" spans="1:28" ht="30" customHeight="1" x14ac:dyDescent="0.65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</row>
    <row r="324" spans="1:28" ht="30" customHeight="1" x14ac:dyDescent="0.65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2"/>
      <c r="AB324" s="82"/>
    </row>
    <row r="325" spans="1:28" ht="30" customHeight="1" x14ac:dyDescent="0.65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</row>
    <row r="326" spans="1:28" ht="30" customHeight="1" x14ac:dyDescent="0.65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</row>
    <row r="327" spans="1:28" ht="30" customHeight="1" x14ac:dyDescent="0.65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</row>
    <row r="328" spans="1:28" ht="30" customHeight="1" x14ac:dyDescent="0.65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2"/>
      <c r="AB328" s="82"/>
    </row>
    <row r="329" spans="1:28" ht="30" customHeight="1" x14ac:dyDescent="0.65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2"/>
      <c r="AB329" s="82"/>
    </row>
    <row r="330" spans="1:28" ht="30" customHeight="1" x14ac:dyDescent="0.65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</row>
    <row r="331" spans="1:28" ht="30" customHeight="1" x14ac:dyDescent="0.65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  <c r="AB331" s="82"/>
    </row>
    <row r="332" spans="1:28" ht="30" customHeight="1" x14ac:dyDescent="0.65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  <c r="AB332" s="82"/>
    </row>
    <row r="333" spans="1:28" ht="30" customHeight="1" x14ac:dyDescent="0.65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2"/>
      <c r="AB333" s="82"/>
    </row>
    <row r="334" spans="1:28" ht="30" customHeight="1" x14ac:dyDescent="0.65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  <c r="AB334" s="82"/>
    </row>
    <row r="335" spans="1:28" ht="30" customHeight="1" x14ac:dyDescent="0.65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</row>
    <row r="336" spans="1:28" ht="30" customHeight="1" x14ac:dyDescent="0.65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2"/>
      <c r="AB336" s="82"/>
    </row>
    <row r="337" spans="1:28" ht="30" customHeight="1" x14ac:dyDescent="0.65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2"/>
      <c r="AB337" s="82"/>
    </row>
    <row r="338" spans="1:28" ht="30" customHeight="1" x14ac:dyDescent="0.65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</row>
    <row r="339" spans="1:28" ht="30" customHeight="1" x14ac:dyDescent="0.65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  <c r="AB339" s="82"/>
    </row>
    <row r="340" spans="1:28" ht="30" customHeight="1" x14ac:dyDescent="0.65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  <c r="AB340" s="82"/>
    </row>
    <row r="341" spans="1:28" ht="30" customHeight="1" x14ac:dyDescent="0.65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  <c r="AB341" s="82"/>
    </row>
    <row r="342" spans="1:28" ht="30" customHeight="1" x14ac:dyDescent="0.65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</row>
    <row r="343" spans="1:28" ht="30" customHeight="1" x14ac:dyDescent="0.65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  <c r="AB343" s="82"/>
    </row>
    <row r="344" spans="1:28" ht="30" customHeight="1" x14ac:dyDescent="0.65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2"/>
      <c r="AB344" s="82"/>
    </row>
    <row r="345" spans="1:28" ht="30" customHeight="1" x14ac:dyDescent="0.65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  <c r="AB345" s="82"/>
    </row>
    <row r="346" spans="1:28" ht="30" customHeight="1" x14ac:dyDescent="0.65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2"/>
      <c r="AB346" s="82"/>
    </row>
    <row r="347" spans="1:28" ht="30" customHeight="1" x14ac:dyDescent="0.65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2"/>
      <c r="AB347" s="82"/>
    </row>
    <row r="348" spans="1:28" ht="30" customHeight="1" x14ac:dyDescent="0.65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</row>
    <row r="349" spans="1:28" ht="30" customHeight="1" x14ac:dyDescent="0.65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2"/>
      <c r="AB349" s="82"/>
    </row>
    <row r="350" spans="1:28" ht="30" customHeight="1" x14ac:dyDescent="0.65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2"/>
      <c r="AB350" s="82"/>
    </row>
    <row r="351" spans="1:28" ht="30" customHeight="1" x14ac:dyDescent="0.65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2"/>
      <c r="AB351" s="82"/>
    </row>
    <row r="352" spans="1:28" ht="30" customHeight="1" x14ac:dyDescent="0.65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2"/>
      <c r="AB352" s="82"/>
    </row>
    <row r="353" spans="1:28" ht="30" customHeight="1" x14ac:dyDescent="0.65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  <c r="AB353" s="82"/>
    </row>
    <row r="354" spans="1:28" ht="30" customHeight="1" x14ac:dyDescent="0.65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2"/>
      <c r="AB354" s="82"/>
    </row>
    <row r="355" spans="1:28" ht="30" customHeight="1" x14ac:dyDescent="0.65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2"/>
      <c r="AB355" s="82"/>
    </row>
    <row r="356" spans="1:28" ht="30" customHeight="1" x14ac:dyDescent="0.65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</row>
    <row r="357" spans="1:28" ht="30" customHeight="1" x14ac:dyDescent="0.65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2"/>
      <c r="AB357" s="82"/>
    </row>
    <row r="358" spans="1:28" ht="30" customHeight="1" x14ac:dyDescent="0.65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2"/>
      <c r="AB358" s="82"/>
    </row>
    <row r="359" spans="1:28" ht="30" customHeight="1" x14ac:dyDescent="0.65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</row>
    <row r="360" spans="1:28" ht="30" customHeight="1" x14ac:dyDescent="0.65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</row>
    <row r="361" spans="1:28" ht="30" customHeight="1" x14ac:dyDescent="0.65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2"/>
      <c r="AB361" s="82"/>
    </row>
    <row r="362" spans="1:28" ht="30" customHeight="1" x14ac:dyDescent="0.65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2"/>
      <c r="AB362" s="82"/>
    </row>
    <row r="363" spans="1:28" ht="30" customHeight="1" x14ac:dyDescent="0.65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2"/>
      <c r="AB363" s="82"/>
    </row>
    <row r="364" spans="1:28" ht="30" customHeight="1" x14ac:dyDescent="0.65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2"/>
      <c r="AB364" s="82"/>
    </row>
    <row r="365" spans="1:28" ht="30" customHeight="1" x14ac:dyDescent="0.65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2"/>
      <c r="AB365" s="82"/>
    </row>
    <row r="366" spans="1:28" ht="30" customHeight="1" x14ac:dyDescent="0.65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2"/>
      <c r="AB366" s="82"/>
    </row>
    <row r="367" spans="1:28" ht="30" customHeight="1" x14ac:dyDescent="0.65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</row>
    <row r="368" spans="1:28" ht="30" customHeight="1" x14ac:dyDescent="0.65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2"/>
      <c r="AB368" s="82"/>
    </row>
    <row r="369" spans="1:28" ht="30" customHeight="1" x14ac:dyDescent="0.65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</row>
    <row r="370" spans="1:28" ht="30" customHeight="1" x14ac:dyDescent="0.65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</row>
    <row r="371" spans="1:28" ht="30" customHeight="1" x14ac:dyDescent="0.65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2"/>
      <c r="AB371" s="82"/>
    </row>
    <row r="372" spans="1:28" ht="30" customHeight="1" x14ac:dyDescent="0.65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2"/>
      <c r="AB372" s="82"/>
    </row>
    <row r="373" spans="1:28" ht="30" customHeight="1" x14ac:dyDescent="0.65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2"/>
      <c r="AB373" s="82"/>
    </row>
    <row r="374" spans="1:28" ht="30" customHeight="1" x14ac:dyDescent="0.65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  <c r="AB374" s="82"/>
    </row>
    <row r="375" spans="1:28" ht="30" customHeight="1" x14ac:dyDescent="0.65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2"/>
      <c r="AB375" s="82"/>
    </row>
    <row r="376" spans="1:28" ht="30" customHeight="1" x14ac:dyDescent="0.65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82"/>
    </row>
    <row r="377" spans="1:28" ht="30" customHeight="1" x14ac:dyDescent="0.65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</row>
    <row r="378" spans="1:28" ht="30" customHeight="1" x14ac:dyDescent="0.65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2"/>
      <c r="AB378" s="82"/>
    </row>
    <row r="379" spans="1:28" ht="30" customHeight="1" x14ac:dyDescent="0.65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  <c r="AB379" s="82"/>
    </row>
    <row r="380" spans="1:28" ht="30" customHeight="1" x14ac:dyDescent="0.65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  <c r="AB380" s="82"/>
    </row>
    <row r="381" spans="1:28" ht="30" customHeight="1" x14ac:dyDescent="0.65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2"/>
      <c r="AB381" s="82"/>
    </row>
    <row r="382" spans="1:28" ht="30" customHeight="1" x14ac:dyDescent="0.65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  <c r="AB382" s="82"/>
    </row>
    <row r="383" spans="1:28" ht="30" customHeight="1" x14ac:dyDescent="0.65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2"/>
      <c r="AB383" s="82"/>
    </row>
    <row r="384" spans="1:28" ht="30" customHeight="1" x14ac:dyDescent="0.65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2"/>
      <c r="AB384" s="82"/>
    </row>
    <row r="385" spans="1:28" ht="30" customHeight="1" x14ac:dyDescent="0.65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2"/>
      <c r="AB385" s="82"/>
    </row>
    <row r="386" spans="1:28" ht="30" customHeight="1" x14ac:dyDescent="0.65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</row>
    <row r="387" spans="1:28" ht="30" customHeight="1" x14ac:dyDescent="0.65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</row>
    <row r="388" spans="1:28" ht="30" customHeight="1" x14ac:dyDescent="0.65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</row>
    <row r="389" spans="1:28" ht="30" customHeight="1" x14ac:dyDescent="0.65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</row>
    <row r="390" spans="1:28" ht="30" customHeight="1" x14ac:dyDescent="0.65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</row>
    <row r="391" spans="1:28" ht="30" customHeight="1" x14ac:dyDescent="0.65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</row>
    <row r="392" spans="1:28" ht="30" customHeight="1" x14ac:dyDescent="0.65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</row>
    <row r="393" spans="1:28" ht="30" customHeight="1" x14ac:dyDescent="0.65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</row>
    <row r="394" spans="1:28" ht="30" customHeight="1" x14ac:dyDescent="0.65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</row>
    <row r="395" spans="1:28" ht="30" customHeight="1" x14ac:dyDescent="0.65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</row>
    <row r="396" spans="1:28" ht="30" customHeight="1" x14ac:dyDescent="0.65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</row>
    <row r="397" spans="1:28" ht="30" customHeight="1" x14ac:dyDescent="0.65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  <c r="AB397" s="82"/>
    </row>
    <row r="398" spans="1:28" ht="30" customHeight="1" x14ac:dyDescent="0.65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</row>
    <row r="399" spans="1:28" ht="30" customHeight="1" x14ac:dyDescent="0.65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  <c r="AB399" s="82"/>
    </row>
    <row r="400" spans="1:28" ht="30" customHeight="1" x14ac:dyDescent="0.65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2"/>
      <c r="AB400" s="82"/>
    </row>
    <row r="401" spans="1:28" ht="30" customHeight="1" x14ac:dyDescent="0.65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2"/>
      <c r="AB401" s="82"/>
    </row>
    <row r="402" spans="1:28" ht="30" customHeight="1" x14ac:dyDescent="0.65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2"/>
      <c r="AB402" s="82"/>
    </row>
    <row r="403" spans="1:28" ht="30" customHeight="1" x14ac:dyDescent="0.65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</row>
    <row r="404" spans="1:28" ht="30" customHeight="1" x14ac:dyDescent="0.65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</row>
    <row r="405" spans="1:28" ht="30" customHeight="1" x14ac:dyDescent="0.65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  <c r="AB405" s="82"/>
    </row>
    <row r="406" spans="1:28" ht="30" customHeight="1" x14ac:dyDescent="0.65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</row>
    <row r="407" spans="1:28" ht="30" customHeight="1" x14ac:dyDescent="0.65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2"/>
      <c r="AB407" s="82"/>
    </row>
    <row r="408" spans="1:28" ht="30" customHeight="1" x14ac:dyDescent="0.65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</row>
    <row r="409" spans="1:28" ht="30" customHeight="1" x14ac:dyDescent="0.65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</row>
    <row r="410" spans="1:28" ht="30" customHeight="1" x14ac:dyDescent="0.65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2"/>
      <c r="AB410" s="82"/>
    </row>
    <row r="411" spans="1:28" ht="30" customHeight="1" x14ac:dyDescent="0.65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</row>
    <row r="412" spans="1:28" ht="30" customHeight="1" x14ac:dyDescent="0.65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2"/>
      <c r="AB412" s="82"/>
    </row>
    <row r="413" spans="1:28" ht="30" customHeight="1" x14ac:dyDescent="0.65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2"/>
      <c r="AB413" s="82"/>
    </row>
    <row r="414" spans="1:28" ht="30" customHeight="1" x14ac:dyDescent="0.65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</row>
    <row r="415" spans="1:28" ht="30" customHeight="1" x14ac:dyDescent="0.65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2"/>
      <c r="AB415" s="82"/>
    </row>
    <row r="416" spans="1:28" ht="30" customHeight="1" x14ac:dyDescent="0.65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</row>
    <row r="417" spans="1:28" ht="30" customHeight="1" x14ac:dyDescent="0.65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2"/>
      <c r="AB417" s="82"/>
    </row>
    <row r="418" spans="1:28" ht="30" customHeight="1" x14ac:dyDescent="0.65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2"/>
      <c r="AB418" s="82"/>
    </row>
    <row r="419" spans="1:28" ht="30" customHeight="1" x14ac:dyDescent="0.65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2"/>
      <c r="AB419" s="82"/>
    </row>
    <row r="420" spans="1:28" ht="30" customHeight="1" x14ac:dyDescent="0.65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</row>
    <row r="421" spans="1:28" ht="30" customHeight="1" x14ac:dyDescent="0.65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2"/>
      <c r="AB421" s="82"/>
    </row>
    <row r="422" spans="1:28" ht="30" customHeight="1" x14ac:dyDescent="0.65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2"/>
      <c r="AB422" s="82"/>
    </row>
    <row r="423" spans="1:28" ht="30" customHeight="1" x14ac:dyDescent="0.65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2"/>
      <c r="AB423" s="82"/>
    </row>
    <row r="424" spans="1:28" ht="30" customHeight="1" x14ac:dyDescent="0.65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2"/>
      <c r="AB424" s="82"/>
    </row>
    <row r="425" spans="1:28" ht="30" customHeight="1" x14ac:dyDescent="0.65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  <c r="AB425" s="82"/>
    </row>
    <row r="426" spans="1:28" ht="30" customHeight="1" x14ac:dyDescent="0.65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  <c r="AA426" s="82"/>
      <c r="AB426" s="82"/>
    </row>
    <row r="427" spans="1:28" ht="30" customHeight="1" x14ac:dyDescent="0.65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2"/>
      <c r="AB427" s="82"/>
    </row>
    <row r="428" spans="1:28" ht="30" customHeight="1" x14ac:dyDescent="0.65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2"/>
      <c r="AB428" s="82"/>
    </row>
    <row r="429" spans="1:28" ht="30" customHeight="1" x14ac:dyDescent="0.65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  <c r="AA429" s="82"/>
      <c r="AB429" s="82"/>
    </row>
    <row r="430" spans="1:28" ht="30" customHeight="1" x14ac:dyDescent="0.65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  <c r="AA430" s="82"/>
      <c r="AB430" s="82"/>
    </row>
    <row r="431" spans="1:28" ht="30" customHeight="1" x14ac:dyDescent="0.65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2"/>
      <c r="AB431" s="82"/>
    </row>
    <row r="432" spans="1:28" ht="30" customHeight="1" x14ac:dyDescent="0.65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  <c r="AA432" s="82"/>
      <c r="AB432" s="82"/>
    </row>
    <row r="433" spans="1:28" ht="30" customHeight="1" x14ac:dyDescent="0.65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  <c r="AA433" s="82"/>
      <c r="AB433" s="82"/>
    </row>
    <row r="434" spans="1:28" ht="30" customHeight="1" x14ac:dyDescent="0.65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2"/>
      <c r="AB434" s="82"/>
    </row>
    <row r="435" spans="1:28" ht="30" customHeight="1" x14ac:dyDescent="0.65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  <c r="AA435" s="82"/>
      <c r="AB435" s="82"/>
    </row>
    <row r="436" spans="1:28" ht="30" customHeight="1" x14ac:dyDescent="0.65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</row>
    <row r="437" spans="1:28" ht="30" customHeight="1" x14ac:dyDescent="0.65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  <c r="AA437" s="82"/>
      <c r="AB437" s="82"/>
    </row>
    <row r="438" spans="1:28" ht="30" customHeight="1" x14ac:dyDescent="0.65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  <c r="AA438" s="82"/>
      <c r="AB438" s="82"/>
    </row>
    <row r="439" spans="1:28" ht="30" customHeight="1" x14ac:dyDescent="0.65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</row>
    <row r="440" spans="1:28" ht="30" customHeight="1" x14ac:dyDescent="0.65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  <c r="AA440" s="82"/>
      <c r="AB440" s="82"/>
    </row>
    <row r="441" spans="1:28" ht="30" customHeight="1" x14ac:dyDescent="0.65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2"/>
      <c r="AB441" s="82"/>
    </row>
    <row r="442" spans="1:28" ht="30" customHeight="1" x14ac:dyDescent="0.65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  <c r="AA442" s="82"/>
      <c r="AB442" s="82"/>
    </row>
    <row r="443" spans="1:28" ht="30" customHeight="1" x14ac:dyDescent="0.65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  <c r="AA443" s="82"/>
      <c r="AB443" s="82"/>
    </row>
    <row r="444" spans="1:28" ht="30" customHeight="1" x14ac:dyDescent="0.65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  <c r="AA444" s="82"/>
      <c r="AB444" s="82"/>
    </row>
    <row r="445" spans="1:28" ht="30" customHeight="1" x14ac:dyDescent="0.65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  <c r="AA445" s="82"/>
      <c r="AB445" s="82"/>
    </row>
    <row r="446" spans="1:28" ht="30" customHeight="1" x14ac:dyDescent="0.65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2"/>
      <c r="AB446" s="82"/>
    </row>
    <row r="447" spans="1:28" ht="30" customHeight="1" x14ac:dyDescent="0.65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2"/>
      <c r="AB447" s="82"/>
    </row>
    <row r="448" spans="1:28" ht="30" customHeight="1" x14ac:dyDescent="0.65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  <c r="AA448" s="82"/>
      <c r="AB448" s="82"/>
    </row>
    <row r="449" spans="1:28" ht="30" customHeight="1" x14ac:dyDescent="0.65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  <c r="AA449" s="82"/>
      <c r="AB449" s="82"/>
    </row>
    <row r="450" spans="1:28" ht="30" customHeight="1" x14ac:dyDescent="0.65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  <c r="AA450" s="82"/>
      <c r="AB450" s="82"/>
    </row>
    <row r="451" spans="1:28" ht="30" customHeight="1" x14ac:dyDescent="0.65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  <c r="AA451" s="82"/>
      <c r="AB451" s="82"/>
    </row>
    <row r="452" spans="1:28" ht="30" customHeight="1" x14ac:dyDescent="0.65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2"/>
      <c r="AB452" s="82"/>
    </row>
    <row r="453" spans="1:28" ht="30" customHeight="1" x14ac:dyDescent="0.65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2"/>
      <c r="AB453" s="82"/>
    </row>
    <row r="454" spans="1:28" ht="30" customHeight="1" x14ac:dyDescent="0.65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  <c r="AA454" s="82"/>
      <c r="AB454" s="82"/>
    </row>
    <row r="455" spans="1:28" ht="30" customHeight="1" x14ac:dyDescent="0.65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  <c r="AA455" s="82"/>
      <c r="AB455" s="82"/>
    </row>
    <row r="456" spans="1:28" ht="30" customHeight="1" x14ac:dyDescent="0.65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2"/>
      <c r="AB456" s="82"/>
    </row>
    <row r="457" spans="1:28" ht="30" customHeight="1" x14ac:dyDescent="0.65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</row>
    <row r="458" spans="1:28" ht="30" customHeight="1" x14ac:dyDescent="0.65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</row>
    <row r="459" spans="1:28" ht="30" customHeight="1" x14ac:dyDescent="0.65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  <c r="AA459" s="82"/>
      <c r="AB459" s="82"/>
    </row>
    <row r="460" spans="1:28" ht="30" customHeight="1" x14ac:dyDescent="0.65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  <c r="AA460" s="82"/>
      <c r="AB460" s="82"/>
    </row>
    <row r="461" spans="1:28" ht="30" customHeight="1" x14ac:dyDescent="0.65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2"/>
      <c r="AB461" s="82"/>
    </row>
    <row r="462" spans="1:28" ht="30" customHeight="1" x14ac:dyDescent="0.65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  <c r="AA462" s="82"/>
      <c r="AB462" s="82"/>
    </row>
    <row r="463" spans="1:28" ht="30" customHeight="1" x14ac:dyDescent="0.65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2"/>
      <c r="AB463" s="82"/>
    </row>
    <row r="464" spans="1:28" ht="30" customHeight="1" x14ac:dyDescent="0.65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2"/>
      <c r="AB464" s="82"/>
    </row>
    <row r="465" spans="1:28" ht="30" customHeight="1" x14ac:dyDescent="0.65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2"/>
      <c r="AB465" s="82"/>
    </row>
    <row r="466" spans="1:28" ht="30" customHeight="1" x14ac:dyDescent="0.65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</row>
    <row r="467" spans="1:28" ht="30" customHeight="1" x14ac:dyDescent="0.65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</row>
    <row r="468" spans="1:28" ht="30" customHeight="1" x14ac:dyDescent="0.65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2"/>
      <c r="AB468" s="82"/>
    </row>
    <row r="469" spans="1:28" ht="30" customHeight="1" x14ac:dyDescent="0.65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2"/>
      <c r="AB469" s="82"/>
    </row>
    <row r="470" spans="1:28" ht="30" customHeight="1" x14ac:dyDescent="0.65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  <c r="AA470" s="82"/>
      <c r="AB470" s="82"/>
    </row>
    <row r="471" spans="1:28" ht="30" customHeight="1" x14ac:dyDescent="0.65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  <c r="AA471" s="82"/>
      <c r="AB471" s="82"/>
    </row>
    <row r="472" spans="1:28" ht="30" customHeight="1" x14ac:dyDescent="0.65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  <c r="AA472" s="82"/>
      <c r="AB472" s="82"/>
    </row>
    <row r="473" spans="1:28" ht="30" customHeight="1" x14ac:dyDescent="0.65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  <c r="AA473" s="82"/>
      <c r="AB473" s="82"/>
    </row>
    <row r="474" spans="1:28" ht="30" customHeight="1" x14ac:dyDescent="0.65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  <c r="AA474" s="82"/>
      <c r="AB474" s="82"/>
    </row>
    <row r="475" spans="1:28" ht="30" customHeight="1" x14ac:dyDescent="0.65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  <c r="AA475" s="82"/>
      <c r="AB475" s="82"/>
    </row>
    <row r="476" spans="1:28" ht="30" customHeight="1" x14ac:dyDescent="0.65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2"/>
      <c r="AB476" s="82"/>
    </row>
    <row r="477" spans="1:28" ht="30" customHeight="1" x14ac:dyDescent="0.65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  <c r="AB477" s="82"/>
    </row>
    <row r="478" spans="1:28" ht="30" customHeight="1" x14ac:dyDescent="0.65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2"/>
      <c r="AB478" s="82"/>
    </row>
    <row r="479" spans="1:28" ht="30" customHeight="1" x14ac:dyDescent="0.65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  <c r="AA479" s="82"/>
      <c r="AB479" s="82"/>
    </row>
    <row r="480" spans="1:28" ht="30" customHeight="1" x14ac:dyDescent="0.65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  <c r="AA480" s="82"/>
      <c r="AB480" s="82"/>
    </row>
    <row r="481" spans="1:28" ht="30" customHeight="1" x14ac:dyDescent="0.65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  <c r="AA481" s="82"/>
      <c r="AB481" s="82"/>
    </row>
    <row r="482" spans="1:28" ht="30" customHeight="1" x14ac:dyDescent="0.65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2"/>
      <c r="AB482" s="82"/>
    </row>
    <row r="483" spans="1:28" ht="30" customHeight="1" x14ac:dyDescent="0.65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  <c r="AA483" s="82"/>
      <c r="AB483" s="82"/>
    </row>
    <row r="484" spans="1:28" ht="30" customHeight="1" x14ac:dyDescent="0.65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2"/>
      <c r="AB484" s="82"/>
    </row>
    <row r="485" spans="1:28" ht="30" customHeight="1" x14ac:dyDescent="0.65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2"/>
      <c r="AB485" s="82"/>
    </row>
    <row r="486" spans="1:28" ht="30" customHeight="1" x14ac:dyDescent="0.65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2"/>
      <c r="AB486" s="82"/>
    </row>
    <row r="487" spans="1:28" ht="30" customHeight="1" x14ac:dyDescent="0.65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</row>
    <row r="488" spans="1:28" ht="30" customHeight="1" x14ac:dyDescent="0.65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  <c r="AA488" s="82"/>
      <c r="AB488" s="82"/>
    </row>
    <row r="489" spans="1:28" ht="30" customHeight="1" x14ac:dyDescent="0.65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2"/>
      <c r="AB489" s="82"/>
    </row>
    <row r="490" spans="1:28" ht="30" customHeight="1" x14ac:dyDescent="0.65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2"/>
      <c r="AB490" s="82"/>
    </row>
    <row r="491" spans="1:28" ht="30" customHeight="1" x14ac:dyDescent="0.65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2"/>
      <c r="AB491" s="82"/>
    </row>
    <row r="492" spans="1:28" ht="30" customHeight="1" x14ac:dyDescent="0.65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2"/>
      <c r="AB492" s="82"/>
    </row>
    <row r="493" spans="1:28" ht="30" customHeight="1" x14ac:dyDescent="0.65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  <c r="AA493" s="82"/>
      <c r="AB493" s="82"/>
    </row>
    <row r="494" spans="1:28" ht="30" customHeight="1" x14ac:dyDescent="0.65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  <c r="AA494" s="82"/>
      <c r="AB494" s="82"/>
    </row>
    <row r="495" spans="1:28" ht="30" customHeight="1" x14ac:dyDescent="0.65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  <c r="AA495" s="82"/>
      <c r="AB495" s="82"/>
    </row>
    <row r="496" spans="1:28" ht="30" customHeight="1" x14ac:dyDescent="0.65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  <c r="AA496" s="82"/>
      <c r="AB496" s="82"/>
    </row>
    <row r="497" spans="1:28" ht="30" customHeight="1" x14ac:dyDescent="0.65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  <c r="AA497" s="82"/>
      <c r="AB497" s="82"/>
    </row>
    <row r="498" spans="1:28" ht="30" customHeight="1" x14ac:dyDescent="0.65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  <c r="AB498" s="82"/>
    </row>
    <row r="499" spans="1:28" ht="30" customHeight="1" x14ac:dyDescent="0.65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</row>
    <row r="500" spans="1:28" ht="30" customHeight="1" x14ac:dyDescent="0.65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2"/>
      <c r="AB500" s="82"/>
    </row>
    <row r="501" spans="1:28" ht="30" customHeight="1" x14ac:dyDescent="0.65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2"/>
      <c r="AB501" s="82"/>
    </row>
    <row r="502" spans="1:28" ht="30" customHeight="1" x14ac:dyDescent="0.65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2"/>
      <c r="AB502" s="82"/>
    </row>
    <row r="503" spans="1:28" ht="30" customHeight="1" x14ac:dyDescent="0.65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2"/>
      <c r="AB503" s="82"/>
    </row>
    <row r="504" spans="1:28" ht="30" customHeight="1" x14ac:dyDescent="0.65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</row>
    <row r="505" spans="1:28" ht="30" customHeight="1" x14ac:dyDescent="0.65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2"/>
      <c r="AB505" s="82"/>
    </row>
    <row r="506" spans="1:28" ht="30" customHeight="1" x14ac:dyDescent="0.65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  <c r="AA506" s="82"/>
      <c r="AB506" s="82"/>
    </row>
    <row r="507" spans="1:28" ht="30" customHeight="1" x14ac:dyDescent="0.65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  <c r="AA507" s="82"/>
      <c r="AB507" s="82"/>
    </row>
    <row r="508" spans="1:28" ht="30" customHeight="1" x14ac:dyDescent="0.65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  <c r="AA508" s="82"/>
      <c r="AB508" s="82"/>
    </row>
    <row r="509" spans="1:28" ht="30" customHeight="1" x14ac:dyDescent="0.65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</row>
    <row r="510" spans="1:28" ht="30" customHeight="1" x14ac:dyDescent="0.65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2"/>
      <c r="AB510" s="82"/>
    </row>
    <row r="511" spans="1:28" ht="30" customHeight="1" x14ac:dyDescent="0.65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  <c r="AA511" s="82"/>
      <c r="AB511" s="82"/>
    </row>
    <row r="512" spans="1:28" ht="30" customHeight="1" x14ac:dyDescent="0.65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  <c r="AA512" s="82"/>
      <c r="AB512" s="82"/>
    </row>
    <row r="513" spans="1:28" ht="30" customHeight="1" x14ac:dyDescent="0.65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  <c r="AA513" s="82"/>
      <c r="AB513" s="82"/>
    </row>
    <row r="514" spans="1:28" ht="30" customHeight="1" x14ac:dyDescent="0.65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  <c r="AA514" s="82"/>
      <c r="AB514" s="82"/>
    </row>
    <row r="515" spans="1:28" ht="30" customHeight="1" x14ac:dyDescent="0.65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  <c r="AA515" s="82"/>
      <c r="AB515" s="82"/>
    </row>
    <row r="516" spans="1:28" ht="30" customHeight="1" x14ac:dyDescent="0.65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  <c r="AA516" s="82"/>
      <c r="AB516" s="82"/>
    </row>
    <row r="517" spans="1:28" ht="30" customHeight="1" x14ac:dyDescent="0.65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  <c r="AA517" s="82"/>
      <c r="AB517" s="82"/>
    </row>
    <row r="518" spans="1:28" ht="30" customHeight="1" x14ac:dyDescent="0.65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  <c r="AA518" s="82"/>
      <c r="AB518" s="82"/>
    </row>
    <row r="519" spans="1:28" ht="30" customHeight="1" x14ac:dyDescent="0.65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  <c r="AA519" s="82"/>
      <c r="AB519" s="82"/>
    </row>
    <row r="520" spans="1:28" ht="30" customHeight="1" x14ac:dyDescent="0.65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  <c r="AA520" s="82"/>
      <c r="AB520" s="82"/>
    </row>
    <row r="521" spans="1:28" ht="30" customHeight="1" x14ac:dyDescent="0.65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  <c r="AA521" s="82"/>
      <c r="AB521" s="82"/>
    </row>
    <row r="522" spans="1:28" ht="30" customHeight="1" x14ac:dyDescent="0.65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  <c r="AA522" s="82"/>
      <c r="AB522" s="82"/>
    </row>
    <row r="523" spans="1:28" ht="30" customHeight="1" x14ac:dyDescent="0.65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  <c r="AA523" s="82"/>
      <c r="AB523" s="82"/>
    </row>
    <row r="524" spans="1:28" ht="30" customHeight="1" x14ac:dyDescent="0.65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  <c r="AA524" s="82"/>
      <c r="AB524" s="82"/>
    </row>
    <row r="525" spans="1:28" ht="30" customHeight="1" x14ac:dyDescent="0.65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  <c r="AA525" s="82"/>
      <c r="AB525" s="82"/>
    </row>
    <row r="526" spans="1:28" ht="30" customHeight="1" x14ac:dyDescent="0.65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  <c r="AA526" s="82"/>
      <c r="AB526" s="82"/>
    </row>
    <row r="527" spans="1:28" ht="30" customHeight="1" x14ac:dyDescent="0.65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2"/>
      <c r="AB527" s="82"/>
    </row>
    <row r="528" spans="1:28" ht="30" customHeight="1" x14ac:dyDescent="0.65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  <c r="AA528" s="82"/>
      <c r="AB528" s="82"/>
    </row>
    <row r="529" spans="1:28" ht="30" customHeight="1" x14ac:dyDescent="0.65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  <c r="AA529" s="82"/>
      <c r="AB529" s="82"/>
    </row>
    <row r="530" spans="1:28" ht="30" customHeight="1" x14ac:dyDescent="0.65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  <c r="AA530" s="82"/>
      <c r="AB530" s="82"/>
    </row>
    <row r="531" spans="1:28" ht="30" customHeight="1" x14ac:dyDescent="0.65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  <c r="AA531" s="82"/>
      <c r="AB531" s="82"/>
    </row>
    <row r="532" spans="1:28" ht="30" customHeight="1" x14ac:dyDescent="0.65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  <c r="AA532" s="82"/>
      <c r="AB532" s="82"/>
    </row>
    <row r="533" spans="1:28" ht="30" customHeight="1" x14ac:dyDescent="0.65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  <c r="AA533" s="82"/>
      <c r="AB533" s="82"/>
    </row>
    <row r="534" spans="1:28" ht="30" customHeight="1" x14ac:dyDescent="0.65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  <c r="AA534" s="82"/>
      <c r="AB534" s="82"/>
    </row>
    <row r="535" spans="1:28" ht="30" customHeight="1" x14ac:dyDescent="0.65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  <c r="AA535" s="82"/>
      <c r="AB535" s="82"/>
    </row>
    <row r="536" spans="1:28" ht="30" customHeight="1" x14ac:dyDescent="0.65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  <c r="AA536" s="82"/>
      <c r="AB536" s="82"/>
    </row>
    <row r="537" spans="1:28" ht="30" customHeight="1" x14ac:dyDescent="0.65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2"/>
      <c r="AB537" s="82"/>
    </row>
    <row r="538" spans="1:28" ht="30" customHeight="1" x14ac:dyDescent="0.65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  <c r="AA538" s="82"/>
      <c r="AB538" s="82"/>
    </row>
    <row r="539" spans="1:28" ht="30" customHeight="1" x14ac:dyDescent="0.65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  <c r="AA539" s="82"/>
      <c r="AB539" s="82"/>
    </row>
    <row r="540" spans="1:28" ht="30" customHeight="1" x14ac:dyDescent="0.65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  <c r="AA540" s="82"/>
      <c r="AB540" s="82"/>
    </row>
    <row r="541" spans="1:28" ht="30" customHeight="1" x14ac:dyDescent="0.65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  <c r="AA541" s="82"/>
      <c r="AB541" s="82"/>
    </row>
    <row r="542" spans="1:28" ht="30" customHeight="1" x14ac:dyDescent="0.65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2"/>
      <c r="AB542" s="82"/>
    </row>
    <row r="543" spans="1:28" ht="30" customHeight="1" x14ac:dyDescent="0.65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  <c r="AA543" s="82"/>
      <c r="AB543" s="82"/>
    </row>
    <row r="544" spans="1:28" ht="30" customHeight="1" x14ac:dyDescent="0.65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2"/>
      <c r="AB544" s="82"/>
    </row>
    <row r="545" spans="1:28" ht="30" customHeight="1" x14ac:dyDescent="0.65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  <c r="AB545" s="82"/>
    </row>
    <row r="546" spans="1:28" ht="30" customHeight="1" x14ac:dyDescent="0.65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  <c r="AA546" s="82"/>
      <c r="AB546" s="82"/>
    </row>
    <row r="547" spans="1:28" ht="30" customHeight="1" x14ac:dyDescent="0.65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2"/>
      <c r="AB547" s="82"/>
    </row>
    <row r="548" spans="1:28" ht="30" customHeight="1" x14ac:dyDescent="0.65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  <c r="AA548" s="82"/>
      <c r="AB548" s="82"/>
    </row>
    <row r="549" spans="1:28" ht="30" customHeight="1" x14ac:dyDescent="0.65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  <c r="AB549" s="82"/>
    </row>
    <row r="550" spans="1:28" ht="30" customHeight="1" x14ac:dyDescent="0.65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2"/>
      <c r="AB550" s="82"/>
    </row>
    <row r="551" spans="1:28" ht="30" customHeight="1" x14ac:dyDescent="0.65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2"/>
      <c r="AB551" s="82"/>
    </row>
    <row r="552" spans="1:28" ht="30" customHeight="1" x14ac:dyDescent="0.65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  <c r="AB552" s="82"/>
    </row>
    <row r="553" spans="1:28" ht="30" customHeight="1" x14ac:dyDescent="0.65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  <c r="AA553" s="82"/>
      <c r="AB553" s="82"/>
    </row>
    <row r="554" spans="1:28" ht="30" customHeight="1" x14ac:dyDescent="0.65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  <c r="AA554" s="82"/>
      <c r="AB554" s="82"/>
    </row>
    <row r="555" spans="1:28" ht="30" customHeight="1" x14ac:dyDescent="0.65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  <c r="AA555" s="82"/>
      <c r="AB555" s="82"/>
    </row>
    <row r="556" spans="1:28" ht="30" customHeight="1" x14ac:dyDescent="0.65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  <c r="AA556" s="82"/>
      <c r="AB556" s="82"/>
    </row>
    <row r="557" spans="1:28" ht="30" customHeight="1" x14ac:dyDescent="0.65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2"/>
      <c r="AB557" s="82"/>
    </row>
    <row r="558" spans="1:28" ht="30" customHeight="1" x14ac:dyDescent="0.65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  <c r="AA558" s="82"/>
      <c r="AB558" s="82"/>
    </row>
    <row r="559" spans="1:28" ht="30" customHeight="1" x14ac:dyDescent="0.65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  <c r="AA559" s="82"/>
      <c r="AB559" s="82"/>
    </row>
    <row r="560" spans="1:28" ht="30" customHeight="1" x14ac:dyDescent="0.65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  <c r="AA560" s="82"/>
      <c r="AB560" s="82"/>
    </row>
    <row r="561" spans="1:28" ht="30" customHeight="1" x14ac:dyDescent="0.65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  <c r="AA561" s="82"/>
      <c r="AB561" s="82"/>
    </row>
    <row r="562" spans="1:28" ht="30" customHeight="1" x14ac:dyDescent="0.65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  <c r="AA562" s="82"/>
      <c r="AB562" s="82"/>
    </row>
    <row r="563" spans="1:28" ht="30" customHeight="1" x14ac:dyDescent="0.65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2"/>
      <c r="AB563" s="82"/>
    </row>
    <row r="564" spans="1:28" ht="30" customHeight="1" x14ac:dyDescent="0.65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  <c r="AA564" s="82"/>
      <c r="AB564" s="82"/>
    </row>
    <row r="565" spans="1:28" ht="30" customHeight="1" x14ac:dyDescent="0.65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  <c r="AA565" s="82"/>
      <c r="AB565" s="82"/>
    </row>
    <row r="566" spans="1:28" ht="30" customHeight="1" x14ac:dyDescent="0.65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  <c r="AA566" s="82"/>
      <c r="AB566" s="82"/>
    </row>
    <row r="567" spans="1:28" ht="30" customHeight="1" x14ac:dyDescent="0.65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  <c r="AA567" s="82"/>
      <c r="AB567" s="82"/>
    </row>
    <row r="568" spans="1:28" ht="30" customHeight="1" x14ac:dyDescent="0.65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2"/>
      <c r="AB568" s="82"/>
    </row>
    <row r="569" spans="1:28" ht="30" customHeight="1" x14ac:dyDescent="0.65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  <c r="AA569" s="82"/>
      <c r="AB569" s="82"/>
    </row>
    <row r="570" spans="1:28" ht="30" customHeight="1" x14ac:dyDescent="0.65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  <c r="AA570" s="82"/>
      <c r="AB570" s="82"/>
    </row>
    <row r="571" spans="1:28" ht="30" customHeight="1" x14ac:dyDescent="0.65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  <c r="AA571" s="82"/>
      <c r="AB571" s="82"/>
    </row>
    <row r="572" spans="1:28" ht="30" customHeight="1" x14ac:dyDescent="0.65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  <c r="AA572" s="82"/>
      <c r="AB572" s="82"/>
    </row>
    <row r="573" spans="1:28" ht="30" customHeight="1" x14ac:dyDescent="0.65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  <c r="AA573" s="82"/>
      <c r="AB573" s="82"/>
    </row>
    <row r="574" spans="1:28" ht="30" customHeight="1" x14ac:dyDescent="0.65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  <c r="AA574" s="82"/>
      <c r="AB574" s="82"/>
    </row>
    <row r="575" spans="1:28" ht="30" customHeight="1" x14ac:dyDescent="0.65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  <c r="AA575" s="82"/>
      <c r="AB575" s="82"/>
    </row>
    <row r="576" spans="1:28" ht="30" customHeight="1" x14ac:dyDescent="0.65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  <c r="AA576" s="82"/>
      <c r="AB576" s="82"/>
    </row>
    <row r="577" spans="1:28" ht="30" customHeight="1" x14ac:dyDescent="0.65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  <c r="AA577" s="82"/>
      <c r="AB577" s="82"/>
    </row>
    <row r="578" spans="1:28" ht="30" customHeight="1" x14ac:dyDescent="0.65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  <c r="AA578" s="82"/>
      <c r="AB578" s="82"/>
    </row>
    <row r="579" spans="1:28" ht="30" customHeight="1" x14ac:dyDescent="0.65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  <c r="AA579" s="82"/>
      <c r="AB579" s="82"/>
    </row>
    <row r="580" spans="1:28" ht="30" customHeight="1" x14ac:dyDescent="0.65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2"/>
      <c r="AB580" s="82"/>
    </row>
    <row r="581" spans="1:28" ht="30" customHeight="1" x14ac:dyDescent="0.65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  <c r="AA581" s="82"/>
      <c r="AB581" s="82"/>
    </row>
    <row r="582" spans="1:28" ht="30" customHeight="1" x14ac:dyDescent="0.65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  <c r="AA582" s="82"/>
      <c r="AB582" s="82"/>
    </row>
    <row r="583" spans="1:28" ht="30" customHeight="1" x14ac:dyDescent="0.65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  <c r="AA583" s="82"/>
      <c r="AB583" s="82"/>
    </row>
    <row r="584" spans="1:28" ht="30" customHeight="1" x14ac:dyDescent="0.65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2"/>
      <c r="AB584" s="82"/>
    </row>
    <row r="585" spans="1:28" ht="30" customHeight="1" x14ac:dyDescent="0.65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2"/>
      <c r="AB585" s="82"/>
    </row>
    <row r="586" spans="1:28" ht="30" customHeight="1" x14ac:dyDescent="0.65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  <c r="AA586" s="82"/>
      <c r="AB586" s="82"/>
    </row>
    <row r="587" spans="1:28" ht="30" customHeight="1" x14ac:dyDescent="0.65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  <c r="AA587" s="82"/>
      <c r="AB587" s="82"/>
    </row>
    <row r="588" spans="1:28" ht="30" customHeight="1" x14ac:dyDescent="0.65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  <c r="AA588" s="82"/>
      <c r="AB588" s="82"/>
    </row>
    <row r="589" spans="1:28" ht="30" customHeight="1" x14ac:dyDescent="0.65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  <c r="AA589" s="82"/>
      <c r="AB589" s="82"/>
    </row>
    <row r="590" spans="1:28" ht="30" customHeight="1" x14ac:dyDescent="0.65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  <c r="AA590" s="82"/>
      <c r="AB590" s="82"/>
    </row>
    <row r="591" spans="1:28" ht="30" customHeight="1" x14ac:dyDescent="0.65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  <c r="AA591" s="82"/>
      <c r="AB591" s="82"/>
    </row>
    <row r="592" spans="1:28" ht="30" customHeight="1" x14ac:dyDescent="0.65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  <c r="AA592" s="82"/>
      <c r="AB592" s="82"/>
    </row>
    <row r="593" spans="1:28" ht="30" customHeight="1" x14ac:dyDescent="0.65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  <c r="AA593" s="82"/>
      <c r="AB593" s="82"/>
    </row>
    <row r="594" spans="1:28" ht="30" customHeight="1" x14ac:dyDescent="0.65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  <c r="AA594" s="82"/>
      <c r="AB594" s="82"/>
    </row>
    <row r="595" spans="1:28" ht="30" customHeight="1" x14ac:dyDescent="0.65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  <c r="AA595" s="82"/>
      <c r="AB595" s="82"/>
    </row>
    <row r="596" spans="1:28" ht="30" customHeight="1" x14ac:dyDescent="0.65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  <c r="AA596" s="82"/>
      <c r="AB596" s="82"/>
    </row>
    <row r="597" spans="1:28" ht="30" customHeight="1" x14ac:dyDescent="0.65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  <c r="AA597" s="82"/>
      <c r="AB597" s="82"/>
    </row>
    <row r="598" spans="1:28" ht="30" customHeight="1" x14ac:dyDescent="0.65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  <c r="AA598" s="82"/>
      <c r="AB598" s="82"/>
    </row>
    <row r="599" spans="1:28" ht="30" customHeight="1" x14ac:dyDescent="0.65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  <c r="AA599" s="82"/>
      <c r="AB599" s="82"/>
    </row>
    <row r="600" spans="1:28" ht="30" customHeight="1" x14ac:dyDescent="0.65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  <c r="AA600" s="82"/>
      <c r="AB600" s="82"/>
    </row>
    <row r="601" spans="1:28" ht="30" customHeight="1" x14ac:dyDescent="0.65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  <c r="AA601" s="82"/>
      <c r="AB601" s="82"/>
    </row>
    <row r="602" spans="1:28" ht="30" customHeight="1" x14ac:dyDescent="0.65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2"/>
      <c r="AB602" s="82"/>
    </row>
    <row r="603" spans="1:28" ht="30" customHeight="1" x14ac:dyDescent="0.65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  <c r="AA603" s="82"/>
      <c r="AB603" s="82"/>
    </row>
    <row r="604" spans="1:28" ht="30" customHeight="1" x14ac:dyDescent="0.65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  <c r="AA604" s="82"/>
      <c r="AB604" s="82"/>
    </row>
    <row r="605" spans="1:28" ht="30" customHeight="1" x14ac:dyDescent="0.65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  <c r="AA605" s="82"/>
      <c r="AB605" s="82"/>
    </row>
    <row r="606" spans="1:28" ht="30" customHeight="1" x14ac:dyDescent="0.65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  <c r="AA606" s="82"/>
      <c r="AB606" s="82"/>
    </row>
    <row r="607" spans="1:28" ht="30" customHeight="1" x14ac:dyDescent="0.65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  <c r="AA607" s="82"/>
      <c r="AB607" s="82"/>
    </row>
    <row r="608" spans="1:28" ht="30" customHeight="1" x14ac:dyDescent="0.65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  <c r="AA608" s="82"/>
      <c r="AB608" s="82"/>
    </row>
    <row r="609" spans="1:28" ht="30" customHeight="1" x14ac:dyDescent="0.65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  <c r="AA609" s="82"/>
      <c r="AB609" s="82"/>
    </row>
    <row r="610" spans="1:28" ht="30" customHeight="1" x14ac:dyDescent="0.65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  <c r="AA610" s="82"/>
      <c r="AB610" s="82"/>
    </row>
    <row r="611" spans="1:28" ht="30" customHeight="1" x14ac:dyDescent="0.65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  <c r="AA611" s="82"/>
      <c r="AB611" s="82"/>
    </row>
    <row r="612" spans="1:28" ht="30" customHeight="1" x14ac:dyDescent="0.65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  <c r="AA612" s="82"/>
      <c r="AB612" s="82"/>
    </row>
    <row r="613" spans="1:28" ht="30" customHeight="1" x14ac:dyDescent="0.65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  <c r="AA613" s="82"/>
      <c r="AB613" s="82"/>
    </row>
    <row r="614" spans="1:28" ht="30" customHeight="1" x14ac:dyDescent="0.65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  <c r="AA614" s="82"/>
      <c r="AB614" s="82"/>
    </row>
    <row r="615" spans="1:28" ht="30" customHeight="1" x14ac:dyDescent="0.65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  <c r="AA615" s="82"/>
      <c r="AB615" s="82"/>
    </row>
    <row r="616" spans="1:28" ht="30" customHeight="1" x14ac:dyDescent="0.65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  <c r="AA616" s="82"/>
      <c r="AB616" s="82"/>
    </row>
    <row r="617" spans="1:28" ht="30" customHeight="1" x14ac:dyDescent="0.65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  <c r="AA617" s="82"/>
      <c r="AB617" s="82"/>
    </row>
    <row r="618" spans="1:28" ht="30" customHeight="1" x14ac:dyDescent="0.65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  <c r="AA618" s="82"/>
      <c r="AB618" s="82"/>
    </row>
    <row r="619" spans="1:28" ht="30" customHeight="1" x14ac:dyDescent="0.65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  <c r="AA619" s="82"/>
      <c r="AB619" s="82"/>
    </row>
    <row r="620" spans="1:28" ht="30" customHeight="1" x14ac:dyDescent="0.65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  <c r="AA620" s="82"/>
      <c r="AB620" s="82"/>
    </row>
    <row r="621" spans="1:28" ht="30" customHeight="1" x14ac:dyDescent="0.65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  <c r="AA621" s="82"/>
      <c r="AB621" s="82"/>
    </row>
    <row r="622" spans="1:28" ht="30" customHeight="1" x14ac:dyDescent="0.65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  <c r="AA622" s="82"/>
      <c r="AB622" s="82"/>
    </row>
    <row r="623" spans="1:28" ht="30" customHeight="1" x14ac:dyDescent="0.65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  <c r="AA623" s="82"/>
      <c r="AB623" s="82"/>
    </row>
    <row r="624" spans="1:28" ht="30" customHeight="1" x14ac:dyDescent="0.65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  <c r="AA624" s="82"/>
      <c r="AB624" s="82"/>
    </row>
    <row r="625" spans="1:28" ht="30" customHeight="1" x14ac:dyDescent="0.65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  <c r="AA625" s="82"/>
      <c r="AB625" s="82"/>
    </row>
    <row r="626" spans="1:28" ht="30" customHeight="1" x14ac:dyDescent="0.65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  <c r="AA626" s="82"/>
      <c r="AB626" s="82"/>
    </row>
    <row r="627" spans="1:28" ht="30" customHeight="1" x14ac:dyDescent="0.65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  <c r="AA627" s="82"/>
      <c r="AB627" s="82"/>
    </row>
    <row r="628" spans="1:28" ht="30" customHeight="1" x14ac:dyDescent="0.65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  <c r="AA628" s="82"/>
      <c r="AB628" s="82"/>
    </row>
    <row r="629" spans="1:28" ht="30" customHeight="1" x14ac:dyDescent="0.65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  <c r="AA629" s="82"/>
      <c r="AB629" s="82"/>
    </row>
    <row r="630" spans="1:28" ht="30" customHeight="1" x14ac:dyDescent="0.65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  <c r="AA630" s="82"/>
      <c r="AB630" s="82"/>
    </row>
    <row r="631" spans="1:28" ht="30" customHeight="1" x14ac:dyDescent="0.65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  <c r="AA631" s="82"/>
      <c r="AB631" s="82"/>
    </row>
    <row r="632" spans="1:28" ht="30" customHeight="1" x14ac:dyDescent="0.65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  <c r="AA632" s="82"/>
      <c r="AB632" s="82"/>
    </row>
    <row r="633" spans="1:28" ht="30" customHeight="1" x14ac:dyDescent="0.65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  <c r="AA633" s="82"/>
      <c r="AB633" s="82"/>
    </row>
    <row r="634" spans="1:28" ht="30" customHeight="1" x14ac:dyDescent="0.65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  <c r="AA634" s="82"/>
      <c r="AB634" s="82"/>
    </row>
    <row r="635" spans="1:28" ht="30" customHeight="1" x14ac:dyDescent="0.65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  <c r="AA635" s="82"/>
      <c r="AB635" s="82"/>
    </row>
    <row r="636" spans="1:28" ht="30" customHeight="1" x14ac:dyDescent="0.65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  <c r="AA636" s="82"/>
      <c r="AB636" s="82"/>
    </row>
    <row r="637" spans="1:28" ht="30" customHeight="1" x14ac:dyDescent="0.65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2"/>
      <c r="AB637" s="82"/>
    </row>
    <row r="638" spans="1:28" ht="30" customHeight="1" x14ac:dyDescent="0.65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  <c r="AA638" s="82"/>
      <c r="AB638" s="82"/>
    </row>
    <row r="639" spans="1:28" ht="30" customHeight="1" x14ac:dyDescent="0.65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  <c r="AA639" s="82"/>
      <c r="AB639" s="82"/>
    </row>
    <row r="640" spans="1:28" ht="30" customHeight="1" x14ac:dyDescent="0.65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  <c r="AA640" s="82"/>
      <c r="AB640" s="82"/>
    </row>
    <row r="641" spans="1:28" ht="30" customHeight="1" x14ac:dyDescent="0.65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  <c r="AA641" s="82"/>
      <c r="AB641" s="82"/>
    </row>
    <row r="642" spans="1:28" ht="30" customHeight="1" x14ac:dyDescent="0.65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  <c r="AA642" s="82"/>
      <c r="AB642" s="82"/>
    </row>
    <row r="643" spans="1:28" ht="30" customHeight="1" x14ac:dyDescent="0.65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  <c r="AA643" s="82"/>
      <c r="AB643" s="82"/>
    </row>
    <row r="644" spans="1:28" ht="30" customHeight="1" x14ac:dyDescent="0.65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  <c r="AA644" s="82"/>
      <c r="AB644" s="82"/>
    </row>
    <row r="645" spans="1:28" ht="30" customHeight="1" x14ac:dyDescent="0.65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  <c r="AA645" s="82"/>
      <c r="AB645" s="82"/>
    </row>
    <row r="646" spans="1:28" ht="30" customHeight="1" x14ac:dyDescent="0.65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  <c r="AA646" s="82"/>
      <c r="AB646" s="82"/>
    </row>
    <row r="647" spans="1:28" ht="30" customHeight="1" x14ac:dyDescent="0.65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  <c r="AA647" s="82"/>
      <c r="AB647" s="82"/>
    </row>
    <row r="648" spans="1:28" ht="30" customHeight="1" x14ac:dyDescent="0.65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  <c r="AA648" s="82"/>
      <c r="AB648" s="82"/>
    </row>
    <row r="649" spans="1:28" ht="30" customHeight="1" x14ac:dyDescent="0.65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  <c r="AA649" s="82"/>
      <c r="AB649" s="82"/>
    </row>
    <row r="650" spans="1:28" ht="30" customHeight="1" x14ac:dyDescent="0.65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  <c r="AA650" s="82"/>
      <c r="AB650" s="82"/>
    </row>
    <row r="651" spans="1:28" ht="30" customHeight="1" x14ac:dyDescent="0.65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  <c r="AA651" s="82"/>
      <c r="AB651" s="82"/>
    </row>
    <row r="652" spans="1:28" ht="30" customHeight="1" x14ac:dyDescent="0.65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  <c r="AA652" s="82"/>
      <c r="AB652" s="82"/>
    </row>
    <row r="653" spans="1:28" ht="30" customHeight="1" x14ac:dyDescent="0.65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  <c r="AA653" s="82"/>
      <c r="AB653" s="82"/>
    </row>
    <row r="654" spans="1:28" ht="30" customHeight="1" x14ac:dyDescent="0.65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  <c r="AA654" s="82"/>
      <c r="AB654" s="82"/>
    </row>
    <row r="655" spans="1:28" ht="30" customHeight="1" x14ac:dyDescent="0.65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  <c r="AA655" s="82"/>
      <c r="AB655" s="82"/>
    </row>
    <row r="656" spans="1:28" ht="30" customHeight="1" x14ac:dyDescent="0.65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  <c r="AA656" s="82"/>
      <c r="AB656" s="82"/>
    </row>
    <row r="657" spans="1:28" ht="30" customHeight="1" x14ac:dyDescent="0.65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  <c r="AA657" s="82"/>
      <c r="AB657" s="82"/>
    </row>
    <row r="658" spans="1:28" ht="30" customHeight="1" x14ac:dyDescent="0.65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  <c r="AA658" s="82"/>
      <c r="AB658" s="82"/>
    </row>
    <row r="659" spans="1:28" ht="30" customHeight="1" x14ac:dyDescent="0.65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  <c r="AA659" s="82"/>
      <c r="AB659" s="82"/>
    </row>
    <row r="660" spans="1:28" ht="30" customHeight="1" x14ac:dyDescent="0.65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  <c r="AA660" s="82"/>
      <c r="AB660" s="82"/>
    </row>
    <row r="661" spans="1:28" ht="30" customHeight="1" x14ac:dyDescent="0.65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  <c r="AA661" s="82"/>
      <c r="AB661" s="82"/>
    </row>
    <row r="662" spans="1:28" ht="30" customHeight="1" x14ac:dyDescent="0.65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  <c r="AA662" s="82"/>
      <c r="AB662" s="82"/>
    </row>
    <row r="663" spans="1:28" ht="30" customHeight="1" x14ac:dyDescent="0.65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  <c r="AA663" s="82"/>
      <c r="AB663" s="82"/>
    </row>
    <row r="664" spans="1:28" ht="30" customHeight="1" x14ac:dyDescent="0.65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  <c r="AA664" s="82"/>
      <c r="AB664" s="82"/>
    </row>
    <row r="665" spans="1:28" ht="30" customHeight="1" x14ac:dyDescent="0.65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  <c r="AA665" s="82"/>
      <c r="AB665" s="82"/>
    </row>
    <row r="666" spans="1:28" ht="30" customHeight="1" x14ac:dyDescent="0.65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  <c r="AA666" s="82"/>
      <c r="AB666" s="82"/>
    </row>
    <row r="667" spans="1:28" ht="30" customHeight="1" x14ac:dyDescent="0.65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  <c r="AA667" s="82"/>
      <c r="AB667" s="82"/>
    </row>
    <row r="668" spans="1:28" ht="30" customHeight="1" x14ac:dyDescent="0.65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  <c r="AA668" s="82"/>
      <c r="AB668" s="82"/>
    </row>
    <row r="669" spans="1:28" ht="30" customHeight="1" x14ac:dyDescent="0.65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  <c r="AA669" s="82"/>
      <c r="AB669" s="82"/>
    </row>
    <row r="670" spans="1:28" ht="30" customHeight="1" x14ac:dyDescent="0.65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  <c r="AA670" s="82"/>
      <c r="AB670" s="82"/>
    </row>
    <row r="671" spans="1:28" ht="30" customHeight="1" x14ac:dyDescent="0.65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  <c r="AA671" s="82"/>
      <c r="AB671" s="82"/>
    </row>
    <row r="672" spans="1:28" ht="30" customHeight="1" x14ac:dyDescent="0.65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  <c r="AA672" s="82"/>
      <c r="AB672" s="82"/>
    </row>
    <row r="673" spans="1:28" ht="30" customHeight="1" x14ac:dyDescent="0.65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  <c r="AA673" s="82"/>
      <c r="AB673" s="82"/>
    </row>
    <row r="674" spans="1:28" ht="30" customHeight="1" x14ac:dyDescent="0.65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2"/>
      <c r="AB674" s="82"/>
    </row>
    <row r="675" spans="1:28" ht="30" customHeight="1" x14ac:dyDescent="0.65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  <c r="AA675" s="82"/>
      <c r="AB675" s="82"/>
    </row>
    <row r="676" spans="1:28" ht="30" customHeight="1" x14ac:dyDescent="0.65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  <c r="AA676" s="82"/>
      <c r="AB676" s="82"/>
    </row>
    <row r="677" spans="1:28" ht="30" customHeight="1" x14ac:dyDescent="0.65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  <c r="AA677" s="82"/>
      <c r="AB677" s="82"/>
    </row>
    <row r="678" spans="1:28" ht="30" customHeight="1" x14ac:dyDescent="0.65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  <c r="AA678" s="82"/>
      <c r="AB678" s="82"/>
    </row>
    <row r="679" spans="1:28" ht="30" customHeight="1" x14ac:dyDescent="0.65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  <c r="AA679" s="82"/>
      <c r="AB679" s="82"/>
    </row>
    <row r="680" spans="1:28" ht="30" customHeight="1" x14ac:dyDescent="0.65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  <c r="AA680" s="82"/>
      <c r="AB680" s="82"/>
    </row>
    <row r="681" spans="1:28" ht="30" customHeight="1" x14ac:dyDescent="0.65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  <c r="AA681" s="82"/>
      <c r="AB681" s="82"/>
    </row>
    <row r="682" spans="1:28" ht="30" customHeight="1" x14ac:dyDescent="0.65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  <c r="AA682" s="82"/>
      <c r="AB682" s="82"/>
    </row>
    <row r="683" spans="1:28" ht="30" customHeight="1" x14ac:dyDescent="0.65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  <c r="AA683" s="82"/>
      <c r="AB683" s="82"/>
    </row>
    <row r="684" spans="1:28" ht="30" customHeight="1" x14ac:dyDescent="0.65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  <c r="AA684" s="82"/>
      <c r="AB684" s="82"/>
    </row>
    <row r="685" spans="1:28" ht="30" customHeight="1" x14ac:dyDescent="0.65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  <c r="AA685" s="82"/>
      <c r="AB685" s="82"/>
    </row>
    <row r="686" spans="1:28" ht="30" customHeight="1" x14ac:dyDescent="0.65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  <c r="AA686" s="82"/>
      <c r="AB686" s="82"/>
    </row>
    <row r="687" spans="1:28" ht="30" customHeight="1" x14ac:dyDescent="0.65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  <c r="AA687" s="82"/>
      <c r="AB687" s="82"/>
    </row>
    <row r="688" spans="1:28" ht="30" customHeight="1" x14ac:dyDescent="0.65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  <c r="AA688" s="82"/>
      <c r="AB688" s="82"/>
    </row>
    <row r="689" spans="1:28" ht="30" customHeight="1" x14ac:dyDescent="0.65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  <c r="AA689" s="82"/>
      <c r="AB689" s="82"/>
    </row>
    <row r="690" spans="1:28" ht="30" customHeight="1" x14ac:dyDescent="0.65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  <c r="AA690" s="82"/>
      <c r="AB690" s="82"/>
    </row>
    <row r="691" spans="1:28" ht="30" customHeight="1" x14ac:dyDescent="0.65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  <c r="AA691" s="82"/>
      <c r="AB691" s="82"/>
    </row>
    <row r="692" spans="1:28" ht="30" customHeight="1" x14ac:dyDescent="0.65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  <c r="AA692" s="82"/>
      <c r="AB692" s="82"/>
    </row>
    <row r="693" spans="1:28" ht="30" customHeight="1" x14ac:dyDescent="0.65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  <c r="AA693" s="82"/>
      <c r="AB693" s="82"/>
    </row>
    <row r="694" spans="1:28" ht="30" customHeight="1" x14ac:dyDescent="0.65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  <c r="AA694" s="82"/>
      <c r="AB694" s="82"/>
    </row>
    <row r="695" spans="1:28" ht="30" customHeight="1" x14ac:dyDescent="0.65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2"/>
      <c r="AB695" s="82"/>
    </row>
    <row r="696" spans="1:28" ht="30" customHeight="1" x14ac:dyDescent="0.65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  <c r="AA696" s="82"/>
      <c r="AB696" s="82"/>
    </row>
    <row r="697" spans="1:28" ht="30" customHeight="1" x14ac:dyDescent="0.65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  <c r="AA697" s="82"/>
      <c r="AB697" s="82"/>
    </row>
    <row r="698" spans="1:28" ht="30" customHeight="1" x14ac:dyDescent="0.65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  <c r="AA698" s="82"/>
      <c r="AB698" s="82"/>
    </row>
    <row r="699" spans="1:28" ht="30" customHeight="1" x14ac:dyDescent="0.65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  <c r="AA699" s="82"/>
      <c r="AB699" s="82"/>
    </row>
    <row r="700" spans="1:28" ht="30" customHeight="1" x14ac:dyDescent="0.65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  <c r="AA700" s="82"/>
      <c r="AB700" s="82"/>
    </row>
    <row r="701" spans="1:28" ht="30" customHeight="1" x14ac:dyDescent="0.65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  <c r="AA701" s="82"/>
      <c r="AB701" s="82"/>
    </row>
    <row r="702" spans="1:28" ht="30" customHeight="1" x14ac:dyDescent="0.65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  <c r="AA702" s="82"/>
      <c r="AB702" s="82"/>
    </row>
    <row r="703" spans="1:28" ht="30" customHeight="1" x14ac:dyDescent="0.65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  <c r="AA703" s="82"/>
      <c r="AB703" s="82"/>
    </row>
    <row r="704" spans="1:28" ht="30" customHeight="1" x14ac:dyDescent="0.65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2"/>
      <c r="AB704" s="82"/>
    </row>
    <row r="705" spans="1:28" ht="30" customHeight="1" x14ac:dyDescent="0.65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  <c r="AA705" s="82"/>
      <c r="AB705" s="82"/>
    </row>
    <row r="706" spans="1:28" ht="30" customHeight="1" x14ac:dyDescent="0.65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  <c r="AA706" s="82"/>
      <c r="AB706" s="82"/>
    </row>
    <row r="707" spans="1:28" ht="30" customHeight="1" x14ac:dyDescent="0.65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  <c r="AA707" s="82"/>
      <c r="AB707" s="82"/>
    </row>
    <row r="708" spans="1:28" ht="30" customHeight="1" x14ac:dyDescent="0.65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2"/>
      <c r="AB708" s="82"/>
    </row>
    <row r="709" spans="1:28" ht="30" customHeight="1" x14ac:dyDescent="0.65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  <c r="AA709" s="82"/>
      <c r="AB709" s="82"/>
    </row>
    <row r="710" spans="1:28" ht="30" customHeight="1" x14ac:dyDescent="0.65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  <c r="AA710" s="82"/>
      <c r="AB710" s="82"/>
    </row>
    <row r="711" spans="1:28" ht="30" customHeight="1" x14ac:dyDescent="0.65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  <c r="AA711" s="82"/>
      <c r="AB711" s="82"/>
    </row>
    <row r="712" spans="1:28" ht="30" customHeight="1" x14ac:dyDescent="0.65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  <c r="AA712" s="82"/>
      <c r="AB712" s="82"/>
    </row>
    <row r="713" spans="1:28" ht="30" customHeight="1" x14ac:dyDescent="0.65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  <c r="AA713" s="82"/>
      <c r="AB713" s="82"/>
    </row>
    <row r="714" spans="1:28" ht="30" customHeight="1" x14ac:dyDescent="0.65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  <c r="AA714" s="82"/>
      <c r="AB714" s="82"/>
    </row>
    <row r="715" spans="1:28" ht="30" customHeight="1" x14ac:dyDescent="0.65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  <c r="AA715" s="82"/>
      <c r="AB715" s="82"/>
    </row>
    <row r="716" spans="1:28" ht="30" customHeight="1" x14ac:dyDescent="0.65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  <c r="AA716" s="82"/>
      <c r="AB716" s="82"/>
    </row>
    <row r="717" spans="1:28" ht="30" customHeight="1" x14ac:dyDescent="0.65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  <c r="AA717" s="82"/>
      <c r="AB717" s="82"/>
    </row>
    <row r="718" spans="1:28" ht="30" customHeight="1" x14ac:dyDescent="0.65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  <c r="AA718" s="82"/>
      <c r="AB718" s="82"/>
    </row>
    <row r="719" spans="1:28" ht="30" customHeight="1" x14ac:dyDescent="0.65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  <c r="AA719" s="82"/>
      <c r="AB719" s="82"/>
    </row>
    <row r="720" spans="1:28" ht="30" customHeight="1" x14ac:dyDescent="0.65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  <c r="AA720" s="82"/>
      <c r="AB720" s="82"/>
    </row>
    <row r="721" spans="1:28" ht="30" customHeight="1" x14ac:dyDescent="0.65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  <c r="AA721" s="82"/>
      <c r="AB721" s="82"/>
    </row>
    <row r="722" spans="1:28" ht="30" customHeight="1" x14ac:dyDescent="0.65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  <c r="AA722" s="82"/>
      <c r="AB722" s="82"/>
    </row>
    <row r="723" spans="1:28" ht="30" customHeight="1" x14ac:dyDescent="0.65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  <c r="AA723" s="82"/>
      <c r="AB723" s="82"/>
    </row>
    <row r="724" spans="1:28" ht="30" customHeight="1" x14ac:dyDescent="0.65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  <c r="AA724" s="82"/>
      <c r="AB724" s="82"/>
    </row>
    <row r="725" spans="1:28" ht="30" customHeight="1" x14ac:dyDescent="0.65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  <c r="AA725" s="82"/>
      <c r="AB725" s="82"/>
    </row>
    <row r="726" spans="1:28" ht="30" customHeight="1" x14ac:dyDescent="0.65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  <c r="AA726" s="82"/>
      <c r="AB726" s="82"/>
    </row>
    <row r="727" spans="1:28" ht="30" customHeight="1" x14ac:dyDescent="0.65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  <c r="AA727" s="82"/>
      <c r="AB727" s="82"/>
    </row>
    <row r="728" spans="1:28" ht="30" customHeight="1" x14ac:dyDescent="0.65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  <c r="AA728" s="82"/>
      <c r="AB728" s="82"/>
    </row>
    <row r="729" spans="1:28" ht="30" customHeight="1" x14ac:dyDescent="0.65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  <c r="AA729" s="82"/>
      <c r="AB729" s="82"/>
    </row>
    <row r="730" spans="1:28" ht="30" customHeight="1" x14ac:dyDescent="0.65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  <c r="AA730" s="82"/>
      <c r="AB730" s="82"/>
    </row>
    <row r="731" spans="1:28" ht="30" customHeight="1" x14ac:dyDescent="0.65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  <c r="AA731" s="82"/>
      <c r="AB731" s="82"/>
    </row>
    <row r="732" spans="1:28" ht="30" customHeight="1" x14ac:dyDescent="0.65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2"/>
      <c r="AB732" s="82"/>
    </row>
    <row r="733" spans="1:28" ht="30" customHeight="1" x14ac:dyDescent="0.65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  <c r="AA733" s="82"/>
      <c r="AB733" s="82"/>
    </row>
    <row r="734" spans="1:28" ht="30" customHeight="1" x14ac:dyDescent="0.65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  <c r="AA734" s="82"/>
      <c r="AB734" s="82"/>
    </row>
    <row r="735" spans="1:28" ht="30" customHeight="1" x14ac:dyDescent="0.65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  <c r="AA735" s="82"/>
      <c r="AB735" s="82"/>
    </row>
    <row r="736" spans="1:28" ht="30" customHeight="1" x14ac:dyDescent="0.65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  <c r="AA736" s="82"/>
      <c r="AB736" s="82"/>
    </row>
    <row r="737" spans="1:28" ht="30" customHeight="1" x14ac:dyDescent="0.65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  <c r="AA737" s="82"/>
      <c r="AB737" s="82"/>
    </row>
    <row r="738" spans="1:28" ht="30" customHeight="1" x14ac:dyDescent="0.65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  <c r="AA738" s="82"/>
      <c r="AB738" s="82"/>
    </row>
    <row r="739" spans="1:28" ht="30" customHeight="1" x14ac:dyDescent="0.65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  <c r="AA739" s="82"/>
      <c r="AB739" s="82"/>
    </row>
    <row r="740" spans="1:28" ht="30" customHeight="1" x14ac:dyDescent="0.65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  <c r="AA740" s="82"/>
      <c r="AB740" s="82"/>
    </row>
    <row r="741" spans="1:28" ht="30" customHeight="1" x14ac:dyDescent="0.65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  <c r="AA741" s="82"/>
      <c r="AB741" s="82"/>
    </row>
    <row r="742" spans="1:28" ht="30" customHeight="1" x14ac:dyDescent="0.65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  <c r="AA742" s="82"/>
      <c r="AB742" s="82"/>
    </row>
    <row r="743" spans="1:28" ht="30" customHeight="1" x14ac:dyDescent="0.65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  <c r="AA743" s="82"/>
      <c r="AB743" s="82"/>
    </row>
    <row r="744" spans="1:28" ht="30" customHeight="1" x14ac:dyDescent="0.65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  <c r="AA744" s="82"/>
      <c r="AB744" s="82"/>
    </row>
    <row r="745" spans="1:28" ht="30" customHeight="1" x14ac:dyDescent="0.65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2"/>
      <c r="AB745" s="82"/>
    </row>
    <row r="746" spans="1:28" ht="30" customHeight="1" x14ac:dyDescent="0.65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  <c r="AA746" s="82"/>
      <c r="AB746" s="82"/>
    </row>
    <row r="747" spans="1:28" ht="30" customHeight="1" x14ac:dyDescent="0.65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  <c r="AA747" s="82"/>
      <c r="AB747" s="82"/>
    </row>
    <row r="748" spans="1:28" ht="30" customHeight="1" x14ac:dyDescent="0.65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  <c r="AA748" s="82"/>
      <c r="AB748" s="82"/>
    </row>
    <row r="749" spans="1:28" ht="30" customHeight="1" x14ac:dyDescent="0.65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  <c r="AA749" s="82"/>
      <c r="AB749" s="82"/>
    </row>
    <row r="750" spans="1:28" ht="30" customHeight="1" x14ac:dyDescent="0.65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  <c r="AA750" s="82"/>
      <c r="AB750" s="82"/>
    </row>
    <row r="751" spans="1:28" ht="30" customHeight="1" x14ac:dyDescent="0.65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2"/>
      <c r="AB751" s="82"/>
    </row>
    <row r="752" spans="1:28" ht="30" customHeight="1" x14ac:dyDescent="0.65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  <c r="AA752" s="82"/>
      <c r="AB752" s="82"/>
    </row>
    <row r="753" spans="1:28" ht="30" customHeight="1" x14ac:dyDescent="0.65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2"/>
      <c r="AB753" s="82"/>
    </row>
    <row r="754" spans="1:28" ht="30" customHeight="1" x14ac:dyDescent="0.65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  <c r="AA754" s="82"/>
      <c r="AB754" s="82"/>
    </row>
    <row r="755" spans="1:28" ht="30" customHeight="1" x14ac:dyDescent="0.65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  <c r="AA755" s="82"/>
      <c r="AB755" s="82"/>
    </row>
    <row r="756" spans="1:28" ht="30" customHeight="1" x14ac:dyDescent="0.65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  <c r="AA756" s="82"/>
      <c r="AB756" s="82"/>
    </row>
    <row r="757" spans="1:28" ht="30" customHeight="1" x14ac:dyDescent="0.65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  <c r="AA757" s="82"/>
      <c r="AB757" s="82"/>
    </row>
    <row r="758" spans="1:28" ht="30" customHeight="1" x14ac:dyDescent="0.65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  <c r="AA758" s="82"/>
      <c r="AB758" s="82"/>
    </row>
    <row r="759" spans="1:28" ht="30" customHeight="1" x14ac:dyDescent="0.65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  <c r="AA759" s="82"/>
      <c r="AB759" s="82"/>
    </row>
    <row r="760" spans="1:28" ht="30" customHeight="1" x14ac:dyDescent="0.65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  <c r="AA760" s="82"/>
      <c r="AB760" s="82"/>
    </row>
    <row r="761" spans="1:28" ht="30" customHeight="1" x14ac:dyDescent="0.65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  <c r="AA761" s="82"/>
      <c r="AB761" s="82"/>
    </row>
    <row r="762" spans="1:28" ht="30" customHeight="1" x14ac:dyDescent="0.65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2"/>
      <c r="AB762" s="82"/>
    </row>
    <row r="763" spans="1:28" ht="30" customHeight="1" x14ac:dyDescent="0.65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  <c r="AA763" s="82"/>
      <c r="AB763" s="82"/>
    </row>
    <row r="764" spans="1:28" ht="30" customHeight="1" x14ac:dyDescent="0.65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  <c r="AA764" s="82"/>
      <c r="AB764" s="82"/>
    </row>
    <row r="765" spans="1:28" ht="30" customHeight="1" x14ac:dyDescent="0.65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  <c r="AA765" s="82"/>
      <c r="AB765" s="82"/>
    </row>
    <row r="766" spans="1:28" ht="30" customHeight="1" x14ac:dyDescent="0.65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  <c r="AA766" s="82"/>
      <c r="AB766" s="82"/>
    </row>
    <row r="767" spans="1:28" ht="30" customHeight="1" x14ac:dyDescent="0.65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2"/>
      <c r="AB767" s="82"/>
    </row>
    <row r="768" spans="1:28" ht="30" customHeight="1" x14ac:dyDescent="0.65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  <c r="AA768" s="82"/>
      <c r="AB768" s="82"/>
    </row>
    <row r="769" spans="1:28" ht="30" customHeight="1" x14ac:dyDescent="0.65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  <c r="AA769" s="82"/>
      <c r="AB769" s="82"/>
    </row>
    <row r="770" spans="1:28" ht="30" customHeight="1" x14ac:dyDescent="0.65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  <c r="AA770" s="82"/>
      <c r="AB770" s="82"/>
    </row>
    <row r="771" spans="1:28" ht="30" customHeight="1" x14ac:dyDescent="0.65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  <c r="AA771" s="82"/>
      <c r="AB771" s="82"/>
    </row>
    <row r="772" spans="1:28" ht="30" customHeight="1" x14ac:dyDescent="0.65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  <c r="AA772" s="82"/>
      <c r="AB772" s="82"/>
    </row>
    <row r="773" spans="1:28" ht="30" customHeight="1" x14ac:dyDescent="0.65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  <c r="AA773" s="82"/>
      <c r="AB773" s="82"/>
    </row>
    <row r="774" spans="1:28" ht="30" customHeight="1" x14ac:dyDescent="0.65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  <c r="AA774" s="82"/>
      <c r="AB774" s="82"/>
    </row>
    <row r="775" spans="1:28" ht="30" customHeight="1" x14ac:dyDescent="0.65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2"/>
      <c r="AB775" s="82"/>
    </row>
    <row r="776" spans="1:28" ht="30" customHeight="1" x14ac:dyDescent="0.65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2"/>
      <c r="AB776" s="82"/>
    </row>
    <row r="777" spans="1:28" ht="30" customHeight="1" x14ac:dyDescent="0.65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82"/>
    </row>
    <row r="778" spans="1:28" ht="30" customHeight="1" x14ac:dyDescent="0.65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  <c r="AA778" s="82"/>
      <c r="AB778" s="82"/>
    </row>
    <row r="779" spans="1:28" ht="30" customHeight="1" x14ac:dyDescent="0.65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2"/>
      <c r="AB779" s="82"/>
    </row>
    <row r="780" spans="1:28" ht="30" customHeight="1" x14ac:dyDescent="0.65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  <c r="AA780" s="82"/>
      <c r="AB780" s="82"/>
    </row>
    <row r="781" spans="1:28" ht="30" customHeight="1" x14ac:dyDescent="0.65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2"/>
      <c r="AB781" s="82"/>
    </row>
    <row r="782" spans="1:28" ht="30" customHeight="1" x14ac:dyDescent="0.65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</row>
    <row r="783" spans="1:28" ht="30" customHeight="1" x14ac:dyDescent="0.65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  <c r="AA783" s="82"/>
      <c r="AB783" s="82"/>
    </row>
    <row r="784" spans="1:28" ht="30" customHeight="1" x14ac:dyDescent="0.65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2"/>
      <c r="AB784" s="82"/>
    </row>
    <row r="785" spans="1:28" ht="30" customHeight="1" x14ac:dyDescent="0.65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  <c r="AA785" s="82"/>
      <c r="AB785" s="82"/>
    </row>
    <row r="786" spans="1:28" ht="30" customHeight="1" x14ac:dyDescent="0.65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2"/>
      <c r="AB786" s="82"/>
    </row>
    <row r="787" spans="1:28" ht="30" customHeight="1" x14ac:dyDescent="0.65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2"/>
      <c r="AB787" s="82"/>
    </row>
    <row r="788" spans="1:28" ht="30" customHeight="1" x14ac:dyDescent="0.65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  <c r="AA788" s="82"/>
      <c r="AB788" s="82"/>
    </row>
    <row r="789" spans="1:28" ht="30" customHeight="1" x14ac:dyDescent="0.65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  <c r="AA789" s="82"/>
      <c r="AB789" s="82"/>
    </row>
    <row r="790" spans="1:28" ht="30" customHeight="1" x14ac:dyDescent="0.65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  <c r="AA790" s="82"/>
      <c r="AB790" s="82"/>
    </row>
    <row r="791" spans="1:28" ht="30" customHeight="1" x14ac:dyDescent="0.65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  <c r="AA791" s="82"/>
      <c r="AB791" s="82"/>
    </row>
    <row r="792" spans="1:28" ht="30" customHeight="1" x14ac:dyDescent="0.65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  <c r="AA792" s="82"/>
      <c r="AB792" s="82"/>
    </row>
    <row r="793" spans="1:28" ht="30" customHeight="1" x14ac:dyDescent="0.65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  <c r="AA793" s="82"/>
      <c r="AB793" s="82"/>
    </row>
    <row r="794" spans="1:28" ht="30" customHeight="1" x14ac:dyDescent="0.65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  <c r="AA794" s="82"/>
      <c r="AB794" s="82"/>
    </row>
    <row r="795" spans="1:28" ht="30" customHeight="1" x14ac:dyDescent="0.65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  <c r="AA795" s="82"/>
      <c r="AB795" s="82"/>
    </row>
    <row r="796" spans="1:28" ht="30" customHeight="1" x14ac:dyDescent="0.65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2"/>
      <c r="AB796" s="82"/>
    </row>
    <row r="797" spans="1:28" ht="30" customHeight="1" x14ac:dyDescent="0.65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  <c r="AA797" s="82"/>
      <c r="AB797" s="82"/>
    </row>
    <row r="798" spans="1:28" ht="30" customHeight="1" x14ac:dyDescent="0.65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  <c r="AA798" s="82"/>
      <c r="AB798" s="82"/>
    </row>
    <row r="799" spans="1:28" ht="30" customHeight="1" x14ac:dyDescent="0.65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  <c r="AA799" s="82"/>
      <c r="AB799" s="82"/>
    </row>
    <row r="800" spans="1:28" ht="30" customHeight="1" x14ac:dyDescent="0.65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  <c r="AA800" s="82"/>
      <c r="AB800" s="82"/>
    </row>
    <row r="801" spans="1:28" ht="30" customHeight="1" x14ac:dyDescent="0.65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2"/>
      <c r="AB801" s="82"/>
    </row>
    <row r="802" spans="1:28" ht="30" customHeight="1" x14ac:dyDescent="0.65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  <c r="AA802" s="82"/>
      <c r="AB802" s="82"/>
    </row>
    <row r="803" spans="1:28" ht="30" customHeight="1" x14ac:dyDescent="0.65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  <c r="AA803" s="82"/>
      <c r="AB803" s="82"/>
    </row>
    <row r="804" spans="1:28" ht="30" customHeight="1" x14ac:dyDescent="0.65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  <c r="AA804" s="82"/>
      <c r="AB804" s="82"/>
    </row>
    <row r="805" spans="1:28" ht="30" customHeight="1" x14ac:dyDescent="0.65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  <c r="AA805" s="82"/>
      <c r="AB805" s="82"/>
    </row>
    <row r="806" spans="1:28" ht="30" customHeight="1" x14ac:dyDescent="0.65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2"/>
      <c r="AB806" s="82"/>
    </row>
    <row r="807" spans="1:28" ht="30" customHeight="1" x14ac:dyDescent="0.65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2"/>
      <c r="AB807" s="82"/>
    </row>
    <row r="808" spans="1:28" ht="30" customHeight="1" x14ac:dyDescent="0.65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  <c r="AA808" s="82"/>
      <c r="AB808" s="82"/>
    </row>
    <row r="809" spans="1:28" ht="30" customHeight="1" x14ac:dyDescent="0.65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  <c r="AA809" s="82"/>
      <c r="AB809" s="82"/>
    </row>
    <row r="810" spans="1:28" ht="30" customHeight="1" x14ac:dyDescent="0.65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  <c r="AA810" s="82"/>
      <c r="AB810" s="82"/>
    </row>
    <row r="811" spans="1:28" ht="30" customHeight="1" x14ac:dyDescent="0.65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  <c r="AA811" s="82"/>
      <c r="AB811" s="82"/>
    </row>
    <row r="812" spans="1:28" ht="30" customHeight="1" x14ac:dyDescent="0.65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2"/>
      <c r="AB812" s="82"/>
    </row>
    <row r="813" spans="1:28" ht="30" customHeight="1" x14ac:dyDescent="0.65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  <c r="AA813" s="82"/>
      <c r="AB813" s="82"/>
    </row>
    <row r="814" spans="1:28" ht="30" customHeight="1" x14ac:dyDescent="0.65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  <c r="AA814" s="82"/>
      <c r="AB814" s="82"/>
    </row>
    <row r="815" spans="1:28" ht="30" customHeight="1" x14ac:dyDescent="0.65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  <c r="AA815" s="82"/>
      <c r="AB815" s="82"/>
    </row>
    <row r="816" spans="1:28" ht="30" customHeight="1" x14ac:dyDescent="0.65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2"/>
      <c r="AB816" s="82"/>
    </row>
    <row r="817" spans="1:28" ht="30" customHeight="1" x14ac:dyDescent="0.65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  <c r="AA817" s="82"/>
      <c r="AB817" s="82"/>
    </row>
    <row r="818" spans="1:28" ht="30" customHeight="1" x14ac:dyDescent="0.65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  <c r="AA818" s="82"/>
      <c r="AB818" s="82"/>
    </row>
    <row r="819" spans="1:28" ht="30" customHeight="1" x14ac:dyDescent="0.65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  <c r="AA819" s="82"/>
      <c r="AB819" s="82"/>
    </row>
    <row r="820" spans="1:28" ht="30" customHeight="1" x14ac:dyDescent="0.65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  <c r="AA820" s="82"/>
      <c r="AB820" s="82"/>
    </row>
    <row r="821" spans="1:28" ht="30" customHeight="1" x14ac:dyDescent="0.65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2"/>
      <c r="AB821" s="82"/>
    </row>
    <row r="822" spans="1:28" ht="30" customHeight="1" x14ac:dyDescent="0.65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  <c r="AA822" s="82"/>
      <c r="AB822" s="82"/>
    </row>
    <row r="823" spans="1:28" ht="30" customHeight="1" x14ac:dyDescent="0.65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  <c r="AA823" s="82"/>
      <c r="AB823" s="82"/>
    </row>
    <row r="824" spans="1:28" ht="30" customHeight="1" x14ac:dyDescent="0.65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  <c r="AA824" s="82"/>
      <c r="AB824" s="82"/>
    </row>
    <row r="825" spans="1:28" ht="30" customHeight="1" x14ac:dyDescent="0.65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  <c r="AA825" s="82"/>
      <c r="AB825" s="82"/>
    </row>
    <row r="826" spans="1:28" ht="30" customHeight="1" x14ac:dyDescent="0.65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  <c r="AA826" s="82"/>
      <c r="AB826" s="82"/>
    </row>
    <row r="827" spans="1:28" ht="30" customHeight="1" x14ac:dyDescent="0.65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  <c r="AA827" s="82"/>
      <c r="AB827" s="82"/>
    </row>
    <row r="828" spans="1:28" ht="30" customHeight="1" x14ac:dyDescent="0.65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  <c r="AA828" s="82"/>
      <c r="AB828" s="82"/>
    </row>
    <row r="829" spans="1:28" ht="30" customHeight="1" x14ac:dyDescent="0.65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  <c r="AA829" s="82"/>
      <c r="AB829" s="82"/>
    </row>
    <row r="830" spans="1:28" ht="30" customHeight="1" x14ac:dyDescent="0.65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  <c r="AA830" s="82"/>
      <c r="AB830" s="82"/>
    </row>
    <row r="831" spans="1:28" ht="30" customHeight="1" x14ac:dyDescent="0.65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  <c r="AA831" s="82"/>
      <c r="AB831" s="82"/>
    </row>
    <row r="832" spans="1:28" ht="30" customHeight="1" x14ac:dyDescent="0.65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  <c r="AA832" s="82"/>
      <c r="AB832" s="82"/>
    </row>
    <row r="833" spans="1:28" ht="30" customHeight="1" x14ac:dyDescent="0.65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2"/>
      <c r="AB833" s="82"/>
    </row>
    <row r="834" spans="1:28" ht="30" customHeight="1" x14ac:dyDescent="0.65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  <c r="AA834" s="82"/>
      <c r="AB834" s="82"/>
    </row>
    <row r="835" spans="1:28" ht="30" customHeight="1" x14ac:dyDescent="0.65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  <c r="AA835" s="82"/>
      <c r="AB835" s="82"/>
    </row>
    <row r="836" spans="1:28" ht="30" customHeight="1" x14ac:dyDescent="0.65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  <c r="AA836" s="82"/>
      <c r="AB836" s="82"/>
    </row>
    <row r="837" spans="1:28" ht="30" customHeight="1" x14ac:dyDescent="0.65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  <c r="AA837" s="82"/>
      <c r="AB837" s="82"/>
    </row>
    <row r="838" spans="1:28" ht="30" customHeight="1" x14ac:dyDescent="0.65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2"/>
      <c r="AB838" s="82"/>
    </row>
    <row r="839" spans="1:28" ht="30" customHeight="1" x14ac:dyDescent="0.65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  <c r="AA839" s="82"/>
      <c r="AB839" s="82"/>
    </row>
    <row r="840" spans="1:28" ht="30" customHeight="1" x14ac:dyDescent="0.65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  <c r="AA840" s="82"/>
      <c r="AB840" s="82"/>
    </row>
    <row r="841" spans="1:28" ht="30" customHeight="1" x14ac:dyDescent="0.65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  <c r="AA841" s="82"/>
      <c r="AB841" s="82"/>
    </row>
    <row r="842" spans="1:28" ht="30" customHeight="1" x14ac:dyDescent="0.65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  <c r="AA842" s="82"/>
      <c r="AB842" s="82"/>
    </row>
    <row r="843" spans="1:28" ht="30" customHeight="1" x14ac:dyDescent="0.65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  <c r="AA843" s="82"/>
      <c r="AB843" s="82"/>
    </row>
    <row r="844" spans="1:28" ht="30" customHeight="1" x14ac:dyDescent="0.65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  <c r="AA844" s="82"/>
      <c r="AB844" s="82"/>
    </row>
    <row r="845" spans="1:28" ht="30" customHeight="1" x14ac:dyDescent="0.65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2"/>
      <c r="AB845" s="82"/>
    </row>
    <row r="846" spans="1:28" ht="30" customHeight="1" x14ac:dyDescent="0.65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  <c r="AA846" s="82"/>
      <c r="AB846" s="82"/>
    </row>
    <row r="847" spans="1:28" ht="30" customHeight="1" x14ac:dyDescent="0.65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  <c r="AA847" s="82"/>
      <c r="AB847" s="82"/>
    </row>
    <row r="848" spans="1:28" ht="30" customHeight="1" x14ac:dyDescent="0.65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  <c r="AA848" s="82"/>
      <c r="AB848" s="82"/>
    </row>
    <row r="849" spans="1:28" ht="30" customHeight="1" x14ac:dyDescent="0.65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  <c r="AA849" s="82"/>
      <c r="AB849" s="82"/>
    </row>
    <row r="850" spans="1:28" ht="30" customHeight="1" x14ac:dyDescent="0.65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2"/>
      <c r="AB850" s="82"/>
    </row>
    <row r="851" spans="1:28" ht="30" customHeight="1" x14ac:dyDescent="0.65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  <c r="AA851" s="82"/>
      <c r="AB851" s="82"/>
    </row>
    <row r="852" spans="1:28" ht="30" customHeight="1" x14ac:dyDescent="0.65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  <c r="AA852" s="82"/>
      <c r="AB852" s="82"/>
    </row>
    <row r="853" spans="1:28" ht="30" customHeight="1" x14ac:dyDescent="0.65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  <c r="AA853" s="82"/>
      <c r="AB853" s="82"/>
    </row>
    <row r="854" spans="1:28" ht="30" customHeight="1" x14ac:dyDescent="0.65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  <c r="AA854" s="82"/>
      <c r="AB854" s="82"/>
    </row>
    <row r="855" spans="1:28" ht="30" customHeight="1" x14ac:dyDescent="0.65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2"/>
      <c r="AB855" s="82"/>
    </row>
    <row r="856" spans="1:28" ht="30" customHeight="1" x14ac:dyDescent="0.65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  <c r="AA856" s="82"/>
      <c r="AB856" s="82"/>
    </row>
    <row r="857" spans="1:28" ht="30" customHeight="1" x14ac:dyDescent="0.65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  <c r="AA857" s="82"/>
      <c r="AB857" s="82"/>
    </row>
    <row r="858" spans="1:28" ht="30" customHeight="1" x14ac:dyDescent="0.65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  <c r="AA858" s="82"/>
      <c r="AB858" s="82"/>
    </row>
    <row r="859" spans="1:28" ht="30" customHeight="1" x14ac:dyDescent="0.65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  <c r="AA859" s="82"/>
      <c r="AB859" s="82"/>
    </row>
    <row r="860" spans="1:28" ht="30" customHeight="1" x14ac:dyDescent="0.65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82"/>
    </row>
    <row r="861" spans="1:28" ht="30" customHeight="1" x14ac:dyDescent="0.65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  <c r="AA861" s="82"/>
      <c r="AB861" s="82"/>
    </row>
    <row r="862" spans="1:28" ht="30" customHeight="1" x14ac:dyDescent="0.65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  <c r="AA862" s="82"/>
      <c r="AB862" s="82"/>
    </row>
    <row r="863" spans="1:28" ht="30" customHeight="1" x14ac:dyDescent="0.65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  <c r="AA863" s="82"/>
      <c r="AB863" s="82"/>
    </row>
    <row r="864" spans="1:28" ht="30" customHeight="1" x14ac:dyDescent="0.65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  <c r="AA864" s="82"/>
      <c r="AB864" s="82"/>
    </row>
    <row r="865" spans="1:28" ht="30" customHeight="1" x14ac:dyDescent="0.65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  <c r="AA865" s="82"/>
      <c r="AB865" s="82"/>
    </row>
    <row r="866" spans="1:28" ht="30" customHeight="1" x14ac:dyDescent="0.65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  <c r="AA866" s="82"/>
      <c r="AB866" s="82"/>
    </row>
    <row r="867" spans="1:28" ht="30" customHeight="1" x14ac:dyDescent="0.65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  <c r="AA867" s="82"/>
      <c r="AB867" s="82"/>
    </row>
    <row r="868" spans="1:28" ht="30" customHeight="1" x14ac:dyDescent="0.65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  <c r="AA868" s="82"/>
      <c r="AB868" s="82"/>
    </row>
    <row r="869" spans="1:28" ht="30" customHeight="1" x14ac:dyDescent="0.65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  <c r="AA869" s="82"/>
      <c r="AB869" s="82"/>
    </row>
    <row r="870" spans="1:28" ht="30" customHeight="1" x14ac:dyDescent="0.65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  <c r="AA870" s="82"/>
      <c r="AB870" s="82"/>
    </row>
    <row r="871" spans="1:28" ht="30" customHeight="1" x14ac:dyDescent="0.65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  <c r="AA871" s="82"/>
      <c r="AB871" s="82"/>
    </row>
    <row r="872" spans="1:28" ht="30" customHeight="1" x14ac:dyDescent="0.65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  <c r="AA872" s="82"/>
      <c r="AB872" s="82"/>
    </row>
    <row r="873" spans="1:28" ht="30" customHeight="1" x14ac:dyDescent="0.65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  <c r="AA873" s="82"/>
      <c r="AB873" s="82"/>
    </row>
    <row r="874" spans="1:28" ht="30" customHeight="1" x14ac:dyDescent="0.65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  <c r="AA874" s="82"/>
      <c r="AB874" s="82"/>
    </row>
    <row r="875" spans="1:28" ht="30" customHeight="1" x14ac:dyDescent="0.65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2"/>
      <c r="AB875" s="82"/>
    </row>
    <row r="876" spans="1:28" ht="30" customHeight="1" x14ac:dyDescent="0.65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2"/>
      <c r="AB876" s="82"/>
    </row>
    <row r="877" spans="1:28" ht="30" customHeight="1" x14ac:dyDescent="0.65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2"/>
      <c r="AB877" s="82"/>
    </row>
    <row r="878" spans="1:28" ht="30" customHeight="1" x14ac:dyDescent="0.65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  <c r="AA878" s="82"/>
      <c r="AB878" s="82"/>
    </row>
    <row r="879" spans="1:28" ht="30" customHeight="1" x14ac:dyDescent="0.65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  <c r="AA879" s="82"/>
      <c r="AB879" s="82"/>
    </row>
    <row r="880" spans="1:28" ht="30" customHeight="1" x14ac:dyDescent="0.65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  <c r="AA880" s="82"/>
      <c r="AB880" s="82"/>
    </row>
    <row r="881" spans="1:28" ht="30" customHeight="1" x14ac:dyDescent="0.65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  <c r="AA881" s="82"/>
      <c r="AB881" s="82"/>
    </row>
    <row r="882" spans="1:28" ht="30" customHeight="1" x14ac:dyDescent="0.65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2"/>
      <c r="AB882" s="82"/>
    </row>
    <row r="883" spans="1:28" ht="30" customHeight="1" x14ac:dyDescent="0.65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  <c r="AA883" s="82"/>
      <c r="AB883" s="82"/>
    </row>
    <row r="884" spans="1:28" ht="30" customHeight="1" x14ac:dyDescent="0.65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  <c r="AA884" s="82"/>
      <c r="AB884" s="82"/>
    </row>
    <row r="885" spans="1:28" ht="30" customHeight="1" x14ac:dyDescent="0.65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  <c r="AA885" s="82"/>
      <c r="AB885" s="82"/>
    </row>
    <row r="886" spans="1:28" ht="30" customHeight="1" x14ac:dyDescent="0.65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  <c r="AA886" s="82"/>
      <c r="AB886" s="82"/>
    </row>
    <row r="887" spans="1:28" ht="30" customHeight="1" x14ac:dyDescent="0.65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  <c r="AA887" s="82"/>
      <c r="AB887" s="82"/>
    </row>
    <row r="888" spans="1:28" ht="30" customHeight="1" x14ac:dyDescent="0.65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  <c r="AA888" s="82"/>
      <c r="AB888" s="82"/>
    </row>
    <row r="889" spans="1:28" ht="30" customHeight="1" x14ac:dyDescent="0.65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  <c r="AA889" s="82"/>
      <c r="AB889" s="82"/>
    </row>
    <row r="890" spans="1:28" ht="30" customHeight="1" x14ac:dyDescent="0.65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  <c r="AA890" s="82"/>
      <c r="AB890" s="82"/>
    </row>
    <row r="891" spans="1:28" ht="30" customHeight="1" x14ac:dyDescent="0.65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  <c r="AA891" s="82"/>
      <c r="AB891" s="82"/>
    </row>
    <row r="892" spans="1:28" ht="30" customHeight="1" x14ac:dyDescent="0.65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  <c r="AA892" s="82"/>
      <c r="AB892" s="82"/>
    </row>
    <row r="893" spans="1:28" ht="30" customHeight="1" x14ac:dyDescent="0.65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  <c r="AA893" s="82"/>
      <c r="AB893" s="82"/>
    </row>
    <row r="894" spans="1:28" ht="30" customHeight="1" x14ac:dyDescent="0.65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  <c r="AA894" s="82"/>
      <c r="AB894" s="82"/>
    </row>
    <row r="895" spans="1:28" ht="30" customHeight="1" x14ac:dyDescent="0.65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  <c r="AA895" s="82"/>
      <c r="AB895" s="82"/>
    </row>
    <row r="896" spans="1:28" ht="30" customHeight="1" x14ac:dyDescent="0.65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  <c r="AA896" s="82"/>
      <c r="AB896" s="82"/>
    </row>
    <row r="897" spans="1:28" ht="30" customHeight="1" x14ac:dyDescent="0.65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  <c r="AA897" s="82"/>
      <c r="AB897" s="82"/>
    </row>
    <row r="898" spans="1:28" ht="30" customHeight="1" x14ac:dyDescent="0.65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  <c r="AA898" s="82"/>
      <c r="AB898" s="82"/>
    </row>
    <row r="899" spans="1:28" ht="30" customHeight="1" x14ac:dyDescent="0.65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  <c r="AA899" s="82"/>
      <c r="AB899" s="82"/>
    </row>
    <row r="900" spans="1:28" ht="30" customHeight="1" x14ac:dyDescent="0.65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  <c r="AA900" s="82"/>
      <c r="AB900" s="82"/>
    </row>
    <row r="901" spans="1:28" ht="30" customHeight="1" x14ac:dyDescent="0.65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  <c r="AA901" s="82"/>
      <c r="AB901" s="82"/>
    </row>
    <row r="902" spans="1:28" ht="30" customHeight="1" x14ac:dyDescent="0.65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  <c r="AA902" s="82"/>
      <c r="AB902" s="82"/>
    </row>
    <row r="903" spans="1:28" ht="30" customHeight="1" x14ac:dyDescent="0.65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  <c r="AA903" s="82"/>
      <c r="AB903" s="82"/>
    </row>
    <row r="904" spans="1:28" ht="30" customHeight="1" x14ac:dyDescent="0.65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  <c r="AA904" s="82"/>
      <c r="AB904" s="82"/>
    </row>
    <row r="905" spans="1:28" ht="30" customHeight="1" x14ac:dyDescent="0.65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  <c r="AA905" s="82"/>
      <c r="AB905" s="82"/>
    </row>
    <row r="906" spans="1:28" ht="30" customHeight="1" x14ac:dyDescent="0.65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  <c r="AA906" s="82"/>
      <c r="AB906" s="82"/>
    </row>
    <row r="907" spans="1:28" ht="30" customHeight="1" x14ac:dyDescent="0.65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  <c r="AA907" s="82"/>
      <c r="AB907" s="82"/>
    </row>
    <row r="908" spans="1:28" ht="30" customHeight="1" x14ac:dyDescent="0.65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  <c r="AA908" s="82"/>
      <c r="AB908" s="82"/>
    </row>
    <row r="909" spans="1:28" ht="30" customHeight="1" x14ac:dyDescent="0.65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  <c r="AA909" s="82"/>
      <c r="AB909" s="82"/>
    </row>
    <row r="910" spans="1:28" ht="30" customHeight="1" x14ac:dyDescent="0.65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  <c r="AA910" s="82"/>
      <c r="AB910" s="82"/>
    </row>
    <row r="911" spans="1:28" ht="30" customHeight="1" x14ac:dyDescent="0.65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  <c r="AA911" s="82"/>
      <c r="AB911" s="82"/>
    </row>
    <row r="912" spans="1:28" ht="30" customHeight="1" x14ac:dyDescent="0.65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  <c r="AA912" s="82"/>
      <c r="AB912" s="82"/>
    </row>
    <row r="913" spans="1:28" ht="30" customHeight="1" x14ac:dyDescent="0.65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  <c r="AA913" s="82"/>
      <c r="AB913" s="82"/>
    </row>
    <row r="914" spans="1:28" ht="30" customHeight="1" x14ac:dyDescent="0.65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  <c r="AA914" s="82"/>
      <c r="AB914" s="82"/>
    </row>
    <row r="915" spans="1:28" ht="30" customHeight="1" x14ac:dyDescent="0.65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  <c r="AA915" s="82"/>
      <c r="AB915" s="82"/>
    </row>
    <row r="916" spans="1:28" ht="30" customHeight="1" x14ac:dyDescent="0.65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  <c r="AA916" s="82"/>
      <c r="AB916" s="82"/>
    </row>
    <row r="917" spans="1:28" ht="30" customHeight="1" x14ac:dyDescent="0.65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  <c r="AA917" s="82"/>
      <c r="AB917" s="82"/>
    </row>
    <row r="918" spans="1:28" ht="30" customHeight="1" x14ac:dyDescent="0.65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  <c r="AA918" s="82"/>
      <c r="AB918" s="82"/>
    </row>
    <row r="919" spans="1:28" ht="30" customHeight="1" x14ac:dyDescent="0.65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  <c r="AA919" s="82"/>
      <c r="AB919" s="82"/>
    </row>
    <row r="920" spans="1:28" ht="30" customHeight="1" x14ac:dyDescent="0.65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  <c r="AA920" s="82"/>
      <c r="AB920" s="82"/>
    </row>
    <row r="921" spans="1:28" ht="30" customHeight="1" x14ac:dyDescent="0.65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  <c r="AA921" s="82"/>
      <c r="AB921" s="82"/>
    </row>
    <row r="922" spans="1:28" ht="30" customHeight="1" x14ac:dyDescent="0.65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  <c r="AA922" s="82"/>
      <c r="AB922" s="82"/>
    </row>
    <row r="923" spans="1:28" ht="30" customHeight="1" x14ac:dyDescent="0.65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  <c r="AA923" s="82"/>
      <c r="AB923" s="82"/>
    </row>
    <row r="924" spans="1:28" ht="30" customHeight="1" x14ac:dyDescent="0.65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  <c r="AA924" s="82"/>
      <c r="AB924" s="82"/>
    </row>
    <row r="925" spans="1:28" ht="30" customHeight="1" x14ac:dyDescent="0.65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  <c r="AA925" s="82"/>
      <c r="AB925" s="82"/>
    </row>
    <row r="926" spans="1:28" ht="30" customHeight="1" x14ac:dyDescent="0.65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  <c r="AA926" s="82"/>
      <c r="AB926" s="82"/>
    </row>
    <row r="927" spans="1:28" ht="30" customHeight="1" x14ac:dyDescent="0.65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  <c r="AA927" s="82"/>
      <c r="AB927" s="82"/>
    </row>
    <row r="928" spans="1:28" ht="30" customHeight="1" x14ac:dyDescent="0.65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  <c r="AA928" s="82"/>
      <c r="AB928" s="82"/>
    </row>
    <row r="929" spans="1:28" ht="30" customHeight="1" x14ac:dyDescent="0.65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  <c r="AA929" s="82"/>
      <c r="AB929" s="82"/>
    </row>
    <row r="930" spans="1:28" ht="30" customHeight="1" x14ac:dyDescent="0.65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  <c r="AA930" s="82"/>
      <c r="AB930" s="82"/>
    </row>
    <row r="931" spans="1:28" ht="30" customHeight="1" x14ac:dyDescent="0.65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  <c r="AA931" s="82"/>
      <c r="AB931" s="82"/>
    </row>
    <row r="932" spans="1:28" ht="30" customHeight="1" x14ac:dyDescent="0.65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  <c r="AA932" s="82"/>
      <c r="AB932" s="82"/>
    </row>
    <row r="933" spans="1:28" ht="30" customHeight="1" x14ac:dyDescent="0.65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  <c r="AA933" s="82"/>
      <c r="AB933" s="82"/>
    </row>
    <row r="934" spans="1:28" ht="30" customHeight="1" x14ac:dyDescent="0.65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  <c r="AA934" s="82"/>
      <c r="AB934" s="82"/>
    </row>
    <row r="935" spans="1:28" ht="30" customHeight="1" x14ac:dyDescent="0.65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  <c r="AA935" s="82"/>
      <c r="AB935" s="82"/>
    </row>
    <row r="936" spans="1:28" ht="30" customHeight="1" x14ac:dyDescent="0.65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  <c r="AA936" s="82"/>
      <c r="AB936" s="82"/>
    </row>
    <row r="937" spans="1:28" ht="30" customHeight="1" x14ac:dyDescent="0.65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  <c r="AA937" s="82"/>
      <c r="AB937" s="82"/>
    </row>
    <row r="938" spans="1:28" ht="30" customHeight="1" x14ac:dyDescent="0.65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  <c r="AA938" s="82"/>
      <c r="AB938" s="82"/>
    </row>
    <row r="939" spans="1:28" ht="30" customHeight="1" x14ac:dyDescent="0.65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  <c r="AA939" s="82"/>
      <c r="AB939" s="82"/>
    </row>
    <row r="940" spans="1:28" ht="30" customHeight="1" x14ac:dyDescent="0.65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  <c r="AA940" s="82"/>
      <c r="AB940" s="82"/>
    </row>
    <row r="941" spans="1:28" ht="30" customHeight="1" x14ac:dyDescent="0.65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  <c r="AA941" s="82"/>
      <c r="AB941" s="82"/>
    </row>
    <row r="942" spans="1:28" ht="30" customHeight="1" x14ac:dyDescent="0.65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  <c r="AA942" s="82"/>
      <c r="AB942" s="82"/>
    </row>
    <row r="943" spans="1:28" ht="30" customHeight="1" x14ac:dyDescent="0.65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  <c r="AA943" s="82"/>
      <c r="AB943" s="82"/>
    </row>
    <row r="944" spans="1:28" ht="30" customHeight="1" x14ac:dyDescent="0.65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  <c r="AA944" s="82"/>
      <c r="AB944" s="82"/>
    </row>
    <row r="945" spans="1:28" ht="30" customHeight="1" x14ac:dyDescent="0.65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  <c r="AA945" s="82"/>
      <c r="AB945" s="82"/>
    </row>
    <row r="946" spans="1:28" ht="30" customHeight="1" x14ac:dyDescent="0.65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  <c r="AA946" s="82"/>
      <c r="AB946" s="82"/>
    </row>
    <row r="947" spans="1:28" ht="30" customHeight="1" x14ac:dyDescent="0.65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  <c r="AA947" s="82"/>
      <c r="AB947" s="82"/>
    </row>
    <row r="948" spans="1:28" ht="30" customHeight="1" x14ac:dyDescent="0.65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  <c r="AA948" s="82"/>
      <c r="AB948" s="82"/>
    </row>
    <row r="949" spans="1:28" ht="30" customHeight="1" x14ac:dyDescent="0.65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  <c r="AA949" s="82"/>
      <c r="AB949" s="82"/>
    </row>
    <row r="950" spans="1:28" ht="30" customHeight="1" x14ac:dyDescent="0.65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  <c r="AA950" s="82"/>
      <c r="AB950" s="82"/>
    </row>
    <row r="951" spans="1:28" ht="30" customHeight="1" x14ac:dyDescent="0.65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  <c r="AA951" s="82"/>
      <c r="AB951" s="82"/>
    </row>
    <row r="952" spans="1:28" ht="30" customHeight="1" x14ac:dyDescent="0.65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  <c r="AA952" s="82"/>
      <c r="AB952" s="82"/>
    </row>
    <row r="953" spans="1:28" ht="30" customHeight="1" x14ac:dyDescent="0.65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  <c r="AA953" s="82"/>
      <c r="AB953" s="82"/>
    </row>
    <row r="954" spans="1:28" ht="30" customHeight="1" x14ac:dyDescent="0.65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  <c r="AA954" s="82"/>
      <c r="AB954" s="82"/>
    </row>
    <row r="955" spans="1:28" ht="30" customHeight="1" x14ac:dyDescent="0.65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  <c r="AA955" s="82"/>
      <c r="AB955" s="82"/>
    </row>
    <row r="956" spans="1:28" ht="30" customHeight="1" x14ac:dyDescent="0.65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  <c r="AA956" s="82"/>
      <c r="AB956" s="82"/>
    </row>
    <row r="957" spans="1:28" ht="30" customHeight="1" x14ac:dyDescent="0.65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  <c r="AA957" s="82"/>
      <c r="AB957" s="82"/>
    </row>
    <row r="958" spans="1:28" ht="30" customHeight="1" x14ac:dyDescent="0.65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  <c r="AA958" s="82"/>
      <c r="AB958" s="82"/>
    </row>
    <row r="959" spans="1:28" ht="30" customHeight="1" x14ac:dyDescent="0.65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  <c r="AA959" s="82"/>
      <c r="AB959" s="82"/>
    </row>
    <row r="960" spans="1:28" ht="30" customHeight="1" x14ac:dyDescent="0.65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  <c r="AA960" s="82"/>
      <c r="AB960" s="82"/>
    </row>
    <row r="961" spans="1:28" ht="30" customHeight="1" x14ac:dyDescent="0.65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  <c r="AA961" s="82"/>
      <c r="AB961" s="82"/>
    </row>
    <row r="962" spans="1:28" ht="30" customHeight="1" x14ac:dyDescent="0.65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  <c r="AA962" s="82"/>
      <c r="AB962" s="82"/>
    </row>
    <row r="963" spans="1:28" ht="30" customHeight="1" x14ac:dyDescent="0.65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  <c r="AA963" s="82"/>
      <c r="AB963" s="82"/>
    </row>
    <row r="964" spans="1:28" ht="30" customHeight="1" x14ac:dyDescent="0.65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  <c r="AA964" s="82"/>
      <c r="AB964" s="82"/>
    </row>
    <row r="965" spans="1:28" ht="30" customHeight="1" x14ac:dyDescent="0.65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  <c r="AA965" s="82"/>
      <c r="AB965" s="82"/>
    </row>
    <row r="966" spans="1:28" ht="30" customHeight="1" x14ac:dyDescent="0.65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  <c r="AA966" s="82"/>
      <c r="AB966" s="82"/>
    </row>
    <row r="967" spans="1:28" ht="30" customHeight="1" x14ac:dyDescent="0.65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  <c r="AA967" s="82"/>
      <c r="AB967" s="82"/>
    </row>
    <row r="968" spans="1:28" ht="30" customHeight="1" x14ac:dyDescent="0.65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  <c r="AA968" s="82"/>
      <c r="AB968" s="82"/>
    </row>
    <row r="969" spans="1:28" ht="30" customHeight="1" x14ac:dyDescent="0.65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  <c r="AA969" s="82"/>
      <c r="AB969" s="82"/>
    </row>
    <row r="970" spans="1:28" ht="30" customHeight="1" x14ac:dyDescent="0.65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  <c r="AA970" s="82"/>
      <c r="AB970" s="82"/>
    </row>
    <row r="971" spans="1:28" ht="30" customHeight="1" x14ac:dyDescent="0.65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  <c r="AA971" s="82"/>
      <c r="AB971" s="82"/>
    </row>
    <row r="972" spans="1:28" ht="30" customHeight="1" x14ac:dyDescent="0.65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  <c r="AA972" s="82"/>
      <c r="AB972" s="82"/>
    </row>
    <row r="973" spans="1:28" ht="30" customHeight="1" x14ac:dyDescent="0.65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  <c r="AA973" s="82"/>
      <c r="AB973" s="82"/>
    </row>
    <row r="974" spans="1:28" ht="30" customHeight="1" x14ac:dyDescent="0.65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  <c r="AA974" s="82"/>
      <c r="AB974" s="82"/>
    </row>
    <row r="975" spans="1:28" ht="30" customHeight="1" x14ac:dyDescent="0.65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  <c r="AA975" s="82"/>
      <c r="AB975" s="82"/>
    </row>
    <row r="976" spans="1:28" ht="30" customHeight="1" x14ac:dyDescent="0.65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  <c r="AA976" s="82"/>
      <c r="AB976" s="82"/>
    </row>
    <row r="977" spans="1:28" ht="30" customHeight="1" x14ac:dyDescent="0.65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  <c r="AA977" s="82"/>
      <c r="AB977" s="82"/>
    </row>
    <row r="978" spans="1:28" ht="30" customHeight="1" x14ac:dyDescent="0.65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  <c r="AA978" s="82"/>
      <c r="AB978" s="82"/>
    </row>
    <row r="979" spans="1:28" ht="30" customHeight="1" x14ac:dyDescent="0.65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  <c r="AA979" s="82"/>
      <c r="AB979" s="82"/>
    </row>
    <row r="980" spans="1:28" ht="30" customHeight="1" x14ac:dyDescent="0.65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  <c r="AA980" s="82"/>
      <c r="AB980" s="82"/>
    </row>
    <row r="981" spans="1:28" ht="30" customHeight="1" x14ac:dyDescent="0.65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  <c r="AA981" s="82"/>
      <c r="AB981" s="82"/>
    </row>
    <row r="982" spans="1:28" ht="30" customHeight="1" x14ac:dyDescent="0.65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  <c r="AA982" s="82"/>
      <c r="AB982" s="82"/>
    </row>
    <row r="983" spans="1:28" ht="30" customHeight="1" x14ac:dyDescent="0.65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  <c r="AA983" s="82"/>
      <c r="AB983" s="82"/>
    </row>
    <row r="984" spans="1:28" ht="30" customHeight="1" x14ac:dyDescent="0.65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  <c r="AA984" s="82"/>
      <c r="AB984" s="82"/>
    </row>
    <row r="985" spans="1:28" ht="30" customHeight="1" x14ac:dyDescent="0.65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  <c r="AA985" s="82"/>
      <c r="AB985" s="82"/>
    </row>
    <row r="986" spans="1:28" ht="30" customHeight="1" x14ac:dyDescent="0.65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  <c r="AA986" s="82"/>
      <c r="AB986" s="82"/>
    </row>
    <row r="987" spans="1:28" ht="30" customHeight="1" x14ac:dyDescent="0.65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  <c r="AA987" s="82"/>
      <c r="AB987" s="82"/>
    </row>
    <row r="988" spans="1:28" ht="30" customHeight="1" x14ac:dyDescent="0.65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  <c r="AA988" s="82"/>
      <c r="AB988" s="82"/>
    </row>
    <row r="989" spans="1:28" ht="30" customHeight="1" x14ac:dyDescent="0.65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  <c r="AA989" s="82"/>
      <c r="AB989" s="82"/>
    </row>
    <row r="990" spans="1:28" ht="30" customHeight="1" x14ac:dyDescent="0.65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  <c r="AA990" s="82"/>
      <c r="AB990" s="82"/>
    </row>
    <row r="991" spans="1:28" ht="30" customHeight="1" x14ac:dyDescent="0.65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  <c r="AA991" s="82"/>
      <c r="AB991" s="82"/>
    </row>
    <row r="992" spans="1:28" ht="30" customHeight="1" x14ac:dyDescent="0.65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  <c r="AA992" s="82"/>
      <c r="AB992" s="82"/>
    </row>
    <row r="993" spans="1:28" ht="30" customHeight="1" x14ac:dyDescent="0.65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  <c r="AA993" s="82"/>
      <c r="AB993" s="82"/>
    </row>
    <row r="994" spans="1:28" ht="30" customHeight="1" x14ac:dyDescent="0.65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  <c r="AA994" s="82"/>
      <c r="AB994" s="82"/>
    </row>
    <row r="995" spans="1:28" ht="30" customHeight="1" x14ac:dyDescent="0.65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  <c r="AA995" s="82"/>
      <c r="AB995" s="82"/>
    </row>
    <row r="996" spans="1:28" ht="30" customHeight="1" x14ac:dyDescent="0.65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  <c r="AA996" s="82"/>
      <c r="AB996" s="82"/>
    </row>
    <row r="997" spans="1:28" ht="30" customHeight="1" x14ac:dyDescent="0.65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  <c r="AA997" s="82"/>
      <c r="AB997" s="82"/>
    </row>
    <row r="998" spans="1:28" ht="30" customHeight="1" x14ac:dyDescent="0.65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  <c r="AA998" s="82"/>
      <c r="AB998" s="82"/>
    </row>
    <row r="999" spans="1:28" ht="30" customHeight="1" x14ac:dyDescent="0.65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  <c r="AA999" s="82"/>
      <c r="AB999" s="82"/>
    </row>
    <row r="1000" spans="1:28" ht="30" customHeight="1" x14ac:dyDescent="0.65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  <c r="AA1000" s="82"/>
      <c r="AB1000" s="82"/>
    </row>
    <row r="1001" spans="1:28" ht="30" customHeight="1" x14ac:dyDescent="0.65">
      <c r="A1001" s="82"/>
      <c r="B1001" s="82"/>
      <c r="C1001" s="82"/>
      <c r="D1001" s="82"/>
      <c r="E1001" s="82"/>
      <c r="F1001" s="82"/>
      <c r="G1001" s="82"/>
      <c r="H1001" s="82"/>
      <c r="I1001" s="82"/>
      <c r="J1001" s="82"/>
      <c r="K1001" s="82"/>
      <c r="L1001" s="82"/>
      <c r="M1001" s="82"/>
      <c r="N1001" s="82"/>
      <c r="O1001" s="82"/>
      <c r="P1001" s="82"/>
      <c r="Q1001" s="82"/>
      <c r="R1001" s="82"/>
      <c r="S1001" s="82"/>
      <c r="T1001" s="82"/>
      <c r="U1001" s="82"/>
      <c r="V1001" s="82"/>
      <c r="W1001" s="82"/>
      <c r="X1001" s="82"/>
      <c r="Y1001" s="82"/>
      <c r="Z1001" s="82"/>
      <c r="AA1001" s="82"/>
      <c r="AB1001" s="82"/>
    </row>
    <row r="1002" spans="1:28" ht="30" customHeight="1" x14ac:dyDescent="0.65">
      <c r="A1002" s="82"/>
      <c r="B1002" s="82"/>
      <c r="C1002" s="82"/>
      <c r="D1002" s="82"/>
      <c r="E1002" s="82"/>
      <c r="F1002" s="82"/>
      <c r="G1002" s="82"/>
      <c r="H1002" s="82"/>
      <c r="I1002" s="82"/>
      <c r="J1002" s="82"/>
      <c r="K1002" s="82"/>
      <c r="L1002" s="82"/>
      <c r="M1002" s="82"/>
      <c r="N1002" s="82"/>
      <c r="O1002" s="82"/>
      <c r="P1002" s="82"/>
      <c r="Q1002" s="82"/>
      <c r="R1002" s="82"/>
      <c r="S1002" s="82"/>
      <c r="T1002" s="82"/>
      <c r="U1002" s="82"/>
      <c r="V1002" s="82"/>
      <c r="W1002" s="82"/>
      <c r="X1002" s="82"/>
      <c r="Y1002" s="82"/>
      <c r="Z1002" s="82"/>
      <c r="AA1002" s="82"/>
      <c r="AB1002" s="82"/>
    </row>
    <row r="1003" spans="1:28" ht="30" customHeight="1" x14ac:dyDescent="0.65">
      <c r="A1003" s="82"/>
      <c r="B1003" s="82"/>
      <c r="C1003" s="82"/>
      <c r="D1003" s="82"/>
      <c r="E1003" s="82"/>
      <c r="F1003" s="82"/>
      <c r="G1003" s="82"/>
      <c r="H1003" s="82"/>
      <c r="I1003" s="82"/>
      <c r="J1003" s="82"/>
      <c r="K1003" s="82"/>
      <c r="L1003" s="82"/>
      <c r="M1003" s="82"/>
      <c r="N1003" s="82"/>
      <c r="O1003" s="82"/>
      <c r="P1003" s="82"/>
      <c r="Q1003" s="82"/>
      <c r="R1003" s="82"/>
      <c r="S1003" s="82"/>
      <c r="T1003" s="82"/>
      <c r="U1003" s="82"/>
      <c r="V1003" s="82"/>
      <c r="W1003" s="82"/>
      <c r="X1003" s="82"/>
      <c r="Y1003" s="82"/>
      <c r="Z1003" s="82"/>
      <c r="AA1003" s="82"/>
      <c r="AB1003" s="82"/>
    </row>
    <row r="1004" spans="1:28" ht="30" customHeight="1" x14ac:dyDescent="0.65">
      <c r="A1004" s="82"/>
      <c r="B1004" s="82"/>
      <c r="C1004" s="82"/>
      <c r="D1004" s="82"/>
      <c r="E1004" s="82"/>
      <c r="F1004" s="82"/>
      <c r="G1004" s="82"/>
      <c r="H1004" s="82"/>
      <c r="I1004" s="82"/>
      <c r="J1004" s="82"/>
      <c r="K1004" s="82"/>
      <c r="L1004" s="82"/>
      <c r="M1004" s="82"/>
      <c r="N1004" s="82"/>
      <c r="O1004" s="82"/>
      <c r="P1004" s="82"/>
      <c r="Q1004" s="82"/>
      <c r="R1004" s="82"/>
      <c r="S1004" s="82"/>
      <c r="T1004" s="82"/>
      <c r="U1004" s="82"/>
      <c r="V1004" s="82"/>
      <c r="W1004" s="82"/>
      <c r="X1004" s="82"/>
      <c r="Y1004" s="82"/>
      <c r="Z1004" s="82"/>
      <c r="AA1004" s="82"/>
      <c r="AB1004" s="82"/>
    </row>
  </sheetData>
  <mergeCells count="5">
    <mergeCell ref="A3:A4"/>
    <mergeCell ref="F3:F4"/>
    <mergeCell ref="C3:C4"/>
    <mergeCell ref="D3:E3"/>
    <mergeCell ref="G3:G4"/>
  </mergeCells>
  <phoneticPr fontId="42" type="noConversion"/>
  <printOptions horizontalCentered="1"/>
  <pageMargins left="0.15748031496062992" right="0" top="0.78740157480314965" bottom="0.5905511811023622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00"/>
  <sheetViews>
    <sheetView topLeftCell="A34" zoomScale="89" zoomScaleNormal="89" workbookViewId="0">
      <selection activeCell="F41" sqref="F41"/>
    </sheetView>
  </sheetViews>
  <sheetFormatPr defaultColWidth="14.453125" defaultRowHeight="15" customHeight="1" x14ac:dyDescent="0.3"/>
  <cols>
    <col min="1" max="1" width="6.26953125" style="3" customWidth="1"/>
    <col min="2" max="2" width="40.90625" style="3" customWidth="1"/>
    <col min="3" max="4" width="9.08984375" style="3" customWidth="1"/>
    <col min="5" max="7" width="9.08984375" style="106" customWidth="1"/>
    <col min="8" max="8" width="9.08984375" style="3" customWidth="1"/>
    <col min="9" max="9" width="5.6328125" style="3" customWidth="1"/>
    <col min="10" max="29" width="9.1796875" style="3" customWidth="1"/>
    <col min="30" max="16384" width="14.453125" style="3"/>
  </cols>
  <sheetData>
    <row r="1" spans="1:29" ht="27.75" customHeight="1" x14ac:dyDescent="0.55000000000000004">
      <c r="A1" s="4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27.75" customHeight="1" x14ac:dyDescent="0.55000000000000004">
      <c r="A2" s="227" t="s">
        <v>58</v>
      </c>
      <c r="B2" s="228"/>
      <c r="C2" s="228"/>
      <c r="D2" s="228"/>
      <c r="E2" s="229"/>
      <c r="F2" s="229"/>
      <c r="G2" s="229"/>
      <c r="H2" s="228"/>
      <c r="I2" s="22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7.75" customHeight="1" x14ac:dyDescent="0.4">
      <c r="A3" s="6" t="s">
        <v>59</v>
      </c>
      <c r="B3" s="230" t="s">
        <v>60</v>
      </c>
      <c r="C3" s="163" t="s">
        <v>61</v>
      </c>
      <c r="D3" s="164" t="s">
        <v>62</v>
      </c>
      <c r="E3" s="232" t="s">
        <v>163</v>
      </c>
      <c r="F3" s="234" t="s">
        <v>134</v>
      </c>
      <c r="G3" s="234"/>
      <c r="H3" s="235" t="s">
        <v>164</v>
      </c>
      <c r="I3" s="165" t="s">
        <v>2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27.75" customHeight="1" x14ac:dyDescent="0.4">
      <c r="A4" s="8" t="s">
        <v>63</v>
      </c>
      <c r="B4" s="221"/>
      <c r="C4" s="166" t="s">
        <v>162</v>
      </c>
      <c r="D4" s="167" t="s">
        <v>161</v>
      </c>
      <c r="E4" s="233"/>
      <c r="F4" s="168" t="s">
        <v>158</v>
      </c>
      <c r="G4" s="168" t="s">
        <v>159</v>
      </c>
      <c r="H4" s="235"/>
      <c r="I4" s="16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21" customHeight="1" x14ac:dyDescent="0.45">
      <c r="A5" s="9">
        <v>1</v>
      </c>
      <c r="B5" s="10" t="s">
        <v>64</v>
      </c>
      <c r="C5" s="11"/>
      <c r="D5" s="114"/>
      <c r="E5" s="110"/>
      <c r="F5" s="116"/>
      <c r="G5" s="108"/>
      <c r="H5" s="11"/>
      <c r="I5" s="105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5">
      <c r="A6" s="13"/>
      <c r="B6" s="162" t="s">
        <v>183</v>
      </c>
      <c r="C6" s="14"/>
      <c r="D6" s="115"/>
      <c r="E6" s="111"/>
      <c r="F6" s="117"/>
      <c r="G6" s="15"/>
      <c r="H6" s="14" t="s">
        <v>38</v>
      </c>
      <c r="I6" s="161" t="s">
        <v>65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142" customFormat="1" ht="21" customHeight="1" x14ac:dyDescent="0.45">
      <c r="A7" s="143"/>
      <c r="B7" s="160" t="s">
        <v>184</v>
      </c>
      <c r="C7" s="14"/>
      <c r="D7" s="115"/>
      <c r="E7" s="111"/>
      <c r="F7" s="117"/>
      <c r="G7" s="15"/>
      <c r="H7" s="14"/>
      <c r="I7" s="16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s="142" customFormat="1" ht="21" customHeight="1" x14ac:dyDescent="0.45">
      <c r="A8" s="143"/>
      <c r="B8" s="160" t="s">
        <v>185</v>
      </c>
      <c r="C8" s="14"/>
      <c r="D8" s="115"/>
      <c r="E8" s="111"/>
      <c r="F8" s="117"/>
      <c r="G8" s="15"/>
      <c r="H8" s="14"/>
      <c r="I8" s="16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ht="21" customHeight="1" x14ac:dyDescent="0.45">
      <c r="A9" s="16"/>
      <c r="B9" s="17" t="s">
        <v>66</v>
      </c>
      <c r="C9" s="18"/>
      <c r="D9" s="113"/>
      <c r="E9" s="112"/>
      <c r="F9" s="118"/>
      <c r="G9" s="19"/>
      <c r="H9" s="18"/>
      <c r="I9" s="161" t="s">
        <v>65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1" customHeight="1" x14ac:dyDescent="0.45">
      <c r="A10" s="20">
        <v>2</v>
      </c>
      <c r="B10" s="21" t="s">
        <v>67</v>
      </c>
      <c r="C10" s="18"/>
      <c r="D10" s="113"/>
      <c r="E10" s="112"/>
      <c r="F10" s="118"/>
      <c r="G10" s="19"/>
      <c r="H10" s="18"/>
      <c r="I10" s="2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21" customHeight="1" x14ac:dyDescent="0.45">
      <c r="A11" s="23" t="s">
        <v>38</v>
      </c>
      <c r="B11" s="24" t="s">
        <v>180</v>
      </c>
      <c r="C11" s="18"/>
      <c r="D11" s="113"/>
      <c r="E11" s="112"/>
      <c r="F11" s="118"/>
      <c r="G11" s="19"/>
      <c r="H11" s="18"/>
      <c r="I11" s="2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42" customFormat="1" ht="21" customHeight="1" x14ac:dyDescent="0.45">
      <c r="A12" s="23"/>
      <c r="B12" s="24" t="s">
        <v>181</v>
      </c>
      <c r="C12" s="18"/>
      <c r="D12" s="113"/>
      <c r="E12" s="112"/>
      <c r="F12" s="118"/>
      <c r="G12" s="19"/>
      <c r="H12" s="18"/>
      <c r="I12" s="2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42" customFormat="1" ht="21" customHeight="1" x14ac:dyDescent="0.45">
      <c r="A13" s="23"/>
      <c r="B13" s="24" t="s">
        <v>182</v>
      </c>
      <c r="C13" s="18"/>
      <c r="D13" s="113"/>
      <c r="E13" s="112"/>
      <c r="F13" s="118"/>
      <c r="G13" s="19"/>
      <c r="H13" s="18"/>
      <c r="I13" s="2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1" customHeight="1" x14ac:dyDescent="0.45">
      <c r="A14" s="20">
        <v>3</v>
      </c>
      <c r="B14" s="26" t="s">
        <v>68</v>
      </c>
      <c r="C14" s="18"/>
      <c r="D14" s="113"/>
      <c r="E14" s="112"/>
      <c r="F14" s="118"/>
      <c r="G14" s="19"/>
      <c r="H14" s="18"/>
      <c r="I14" s="2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1" customHeight="1" x14ac:dyDescent="0.45">
      <c r="A15" s="23"/>
      <c r="B15" s="24" t="s">
        <v>69</v>
      </c>
      <c r="C15" s="18"/>
      <c r="D15" s="18"/>
      <c r="E15" s="113"/>
      <c r="F15" s="118"/>
      <c r="G15" s="109"/>
      <c r="H15" s="18"/>
      <c r="I15" s="2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21" customHeight="1" x14ac:dyDescent="0.45">
      <c r="A16" s="23"/>
      <c r="B16" s="28" t="s">
        <v>70</v>
      </c>
      <c r="C16" s="18"/>
      <c r="D16" s="18"/>
      <c r="E16" s="18"/>
      <c r="F16" s="18"/>
      <c r="G16" s="18"/>
      <c r="H16" s="18"/>
      <c r="I16" s="25"/>
      <c r="J16" s="72"/>
      <c r="K16" s="72"/>
      <c r="L16" s="72"/>
      <c r="M16" s="72"/>
      <c r="N16" s="7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21" customHeight="1" x14ac:dyDescent="0.45">
      <c r="A17" s="23"/>
      <c r="B17" s="24" t="s">
        <v>71</v>
      </c>
      <c r="C17" s="18"/>
      <c r="D17" s="18"/>
      <c r="E17" s="18"/>
      <c r="F17" s="18"/>
      <c r="G17" s="18"/>
      <c r="H17" s="18"/>
      <c r="I17" s="25"/>
      <c r="J17" s="72"/>
      <c r="K17" s="72"/>
      <c r="L17" s="72"/>
      <c r="M17" s="72"/>
      <c r="N17" s="7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21" customHeight="1" x14ac:dyDescent="0.45">
      <c r="A18" s="23"/>
      <c r="B18" s="24" t="s">
        <v>72</v>
      </c>
      <c r="C18" s="18"/>
      <c r="D18" s="18"/>
      <c r="E18" s="18"/>
      <c r="F18" s="18"/>
      <c r="G18" s="18"/>
      <c r="H18" s="18"/>
      <c r="I18" s="25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21" customHeight="1" x14ac:dyDescent="0.45">
      <c r="A19" s="23"/>
      <c r="B19" s="24" t="s">
        <v>73</v>
      </c>
      <c r="C19" s="18"/>
      <c r="D19" s="18"/>
      <c r="E19" s="18"/>
      <c r="F19" s="18"/>
      <c r="G19" s="18"/>
      <c r="H19" s="18"/>
      <c r="I19" s="25"/>
      <c r="J19" s="72"/>
      <c r="K19" s="72"/>
      <c r="L19" s="72"/>
      <c r="M19" s="72"/>
      <c r="N19" s="7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21" customHeight="1" x14ac:dyDescent="0.45">
      <c r="A20" s="23"/>
      <c r="B20" s="24" t="s">
        <v>74</v>
      </c>
      <c r="C20" s="18"/>
      <c r="D20" s="18"/>
      <c r="E20" s="18"/>
      <c r="F20" s="18"/>
      <c r="G20" s="18"/>
      <c r="H20" s="18"/>
      <c r="I20" s="25"/>
      <c r="J20" s="72"/>
      <c r="K20" s="72"/>
      <c r="L20" s="72"/>
      <c r="M20" s="72"/>
      <c r="N20" s="7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21" customHeight="1" x14ac:dyDescent="0.45">
      <c r="A21" s="23"/>
      <c r="B21" s="17" t="s">
        <v>75</v>
      </c>
      <c r="C21" s="18"/>
      <c r="D21" s="18"/>
      <c r="E21" s="18"/>
      <c r="F21" s="18"/>
      <c r="G21" s="18"/>
      <c r="H21" s="18"/>
      <c r="I21" s="25"/>
      <c r="J21" s="72"/>
      <c r="K21" s="72"/>
      <c r="L21" s="72"/>
      <c r="M21" s="72"/>
      <c r="N21" s="7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21" customHeight="1" x14ac:dyDescent="0.45">
      <c r="A22" s="20">
        <v>4</v>
      </c>
      <c r="B22" s="26" t="s">
        <v>76</v>
      </c>
      <c r="C22" s="18"/>
      <c r="D22" s="18"/>
      <c r="E22" s="18"/>
      <c r="F22" s="18"/>
      <c r="G22" s="18"/>
      <c r="H22" s="18"/>
      <c r="I22" s="2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21" customHeight="1" x14ac:dyDescent="0.45">
      <c r="A23" s="20"/>
      <c r="B23" s="17" t="s">
        <v>77</v>
      </c>
      <c r="C23" s="18"/>
      <c r="D23" s="18"/>
      <c r="E23" s="18"/>
      <c r="F23" s="18"/>
      <c r="G23" s="18"/>
      <c r="H23" s="18"/>
      <c r="I23" s="25"/>
      <c r="J23" s="72"/>
      <c r="K23" s="72"/>
      <c r="L23" s="72"/>
      <c r="M23" s="72"/>
      <c r="N23" s="7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21" customHeight="1" x14ac:dyDescent="0.45">
      <c r="A24" s="20"/>
      <c r="B24" s="17" t="s">
        <v>78</v>
      </c>
      <c r="C24" s="18"/>
      <c r="D24" s="18"/>
      <c r="E24" s="18"/>
      <c r="F24" s="18"/>
      <c r="G24" s="18"/>
      <c r="H24" s="18"/>
      <c r="I24" s="2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21" customHeight="1" x14ac:dyDescent="0.45">
      <c r="A25" s="20"/>
      <c r="B25" s="17" t="s">
        <v>79</v>
      </c>
      <c r="C25" s="18"/>
      <c r="D25" s="18"/>
      <c r="E25" s="18"/>
      <c r="F25" s="18"/>
      <c r="G25" s="18"/>
      <c r="H25" s="18"/>
      <c r="I25" s="25"/>
      <c r="J25" s="72"/>
      <c r="K25" s="72"/>
      <c r="L25" s="72"/>
      <c r="M25" s="72"/>
      <c r="N25" s="7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21" customHeight="1" x14ac:dyDescent="0.45">
      <c r="A26" s="20"/>
      <c r="B26" s="17" t="s">
        <v>80</v>
      </c>
      <c r="C26" s="18"/>
      <c r="D26" s="18"/>
      <c r="E26" s="18"/>
      <c r="F26" s="18"/>
      <c r="G26" s="18"/>
      <c r="H26" s="18"/>
      <c r="I26" s="2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21" customHeight="1" x14ac:dyDescent="0.45">
      <c r="A27" s="20"/>
      <c r="B27" s="17" t="s">
        <v>81</v>
      </c>
      <c r="C27" s="18"/>
      <c r="D27" s="18"/>
      <c r="E27" s="18"/>
      <c r="F27" s="18"/>
      <c r="G27" s="18"/>
      <c r="H27" s="18"/>
      <c r="I27" s="2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1" customHeight="1" x14ac:dyDescent="0.45">
      <c r="A28" s="23"/>
      <c r="B28" s="17" t="s">
        <v>82</v>
      </c>
      <c r="C28" s="18"/>
      <c r="D28" s="18"/>
      <c r="E28" s="18"/>
      <c r="F28" s="18"/>
      <c r="G28" s="18"/>
      <c r="H28" s="18"/>
      <c r="I28" s="25"/>
      <c r="J28" s="72"/>
      <c r="K28" s="72"/>
      <c r="L28" s="72"/>
      <c r="M28" s="72"/>
      <c r="N28" s="7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21" customHeight="1" x14ac:dyDescent="0.45">
      <c r="A29" s="23"/>
      <c r="B29" s="17" t="s">
        <v>83</v>
      </c>
      <c r="C29" s="18"/>
      <c r="D29" s="18"/>
      <c r="E29" s="18"/>
      <c r="F29" s="18"/>
      <c r="G29" s="18"/>
      <c r="H29" s="18"/>
      <c r="I29" s="25"/>
      <c r="J29" s="72"/>
      <c r="K29" s="72"/>
      <c r="L29" s="72"/>
      <c r="M29" s="72"/>
      <c r="N29" s="7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81" customFormat="1" ht="21" customHeight="1" x14ac:dyDescent="0.45">
      <c r="A30" s="23"/>
      <c r="B30" s="17" t="s">
        <v>127</v>
      </c>
      <c r="C30" s="18"/>
      <c r="D30" s="27"/>
      <c r="E30" s="18"/>
      <c r="F30" s="27"/>
      <c r="G30" s="27"/>
      <c r="H30" s="18"/>
      <c r="I30" s="25"/>
      <c r="J30" s="72"/>
      <c r="K30" s="72"/>
      <c r="L30" s="72"/>
      <c r="M30" s="72"/>
      <c r="N30" s="7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21" customHeight="1" x14ac:dyDescent="0.45">
      <c r="A31" s="20">
        <v>5</v>
      </c>
      <c r="B31" s="26" t="s">
        <v>84</v>
      </c>
      <c r="C31" s="18"/>
      <c r="D31" s="27"/>
      <c r="E31" s="18"/>
      <c r="F31" s="27"/>
      <c r="G31" s="27"/>
      <c r="H31" s="18"/>
      <c r="I31" s="2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21" customHeight="1" x14ac:dyDescent="0.45">
      <c r="A32" s="23"/>
      <c r="B32" s="17" t="s">
        <v>85</v>
      </c>
      <c r="C32" s="18"/>
      <c r="D32" s="27"/>
      <c r="E32" s="18"/>
      <c r="F32" s="27"/>
      <c r="G32" s="27"/>
      <c r="H32" s="18"/>
      <c r="I32" s="2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21" customHeight="1" x14ac:dyDescent="0.45">
      <c r="A33" s="23"/>
      <c r="B33" s="17" t="s">
        <v>86</v>
      </c>
      <c r="C33" s="18"/>
      <c r="D33" s="27"/>
      <c r="E33" s="18"/>
      <c r="F33" s="27"/>
      <c r="G33" s="27"/>
      <c r="H33" s="18"/>
      <c r="I33" s="2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21" customHeight="1" x14ac:dyDescent="0.45">
      <c r="A34" s="23"/>
      <c r="B34" s="24" t="s">
        <v>87</v>
      </c>
      <c r="C34" s="18"/>
      <c r="D34" s="19"/>
      <c r="E34" s="18"/>
      <c r="F34" s="19"/>
      <c r="G34" s="119"/>
      <c r="H34" s="18"/>
      <c r="I34" s="29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21" customHeight="1" x14ac:dyDescent="0.45">
      <c r="A35" s="23"/>
      <c r="B35" s="30" t="s">
        <v>88</v>
      </c>
      <c r="C35" s="18"/>
      <c r="D35" s="18"/>
      <c r="E35" s="18"/>
      <c r="F35" s="27"/>
      <c r="G35" s="119"/>
      <c r="H35" s="18"/>
      <c r="I35" s="29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1" customHeight="1" x14ac:dyDescent="0.45">
      <c r="A36" s="231" t="s">
        <v>90</v>
      </c>
      <c r="B36" s="207"/>
      <c r="C36" s="31">
        <f>SUM(C5:C35)</f>
        <v>0</v>
      </c>
      <c r="D36" s="31">
        <f t="shared" ref="D36:H36" si="0">SUM(D5:D35)</f>
        <v>0</v>
      </c>
      <c r="E36" s="31">
        <f t="shared" si="0"/>
        <v>0</v>
      </c>
      <c r="F36" s="31">
        <f t="shared" si="0"/>
        <v>0</v>
      </c>
      <c r="G36" s="31">
        <f t="shared" si="0"/>
        <v>0</v>
      </c>
      <c r="H36" s="31">
        <f t="shared" si="0"/>
        <v>0</v>
      </c>
      <c r="I36" s="2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ht="21" customHeight="1" x14ac:dyDescent="0.45">
      <c r="A37" s="32"/>
      <c r="B37" s="2" t="s">
        <v>201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21" customHeight="1" x14ac:dyDescent="0.45">
      <c r="A38" s="32"/>
      <c r="B38" s="2" t="s">
        <v>196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21" customHeight="1" x14ac:dyDescent="0.45">
      <c r="A39" s="32"/>
      <c r="B39" s="2" t="s">
        <v>197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21" customHeight="1" x14ac:dyDescent="0.45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21" customHeight="1" x14ac:dyDescent="0.45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21" customHeight="1" x14ac:dyDescent="0.45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21" customHeight="1" x14ac:dyDescent="0.45">
      <c r="A43" s="3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21" customHeight="1" x14ac:dyDescent="0.45">
      <c r="A44" s="3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21" customHeight="1" x14ac:dyDescent="0.45">
      <c r="A45" s="3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21" customHeight="1" x14ac:dyDescent="0.45">
      <c r="A46" s="3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21" customHeight="1" x14ac:dyDescent="0.45">
      <c r="A47" s="3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21" customHeight="1" x14ac:dyDescent="0.45">
      <c r="A48" s="3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21" customHeight="1" x14ac:dyDescent="0.45">
      <c r="A49" s="3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1" customHeight="1" x14ac:dyDescent="0.45">
      <c r="A50" s="3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21" customHeight="1" x14ac:dyDescent="0.45">
      <c r="A51" s="3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21" customHeight="1" x14ac:dyDescent="0.45">
      <c r="A52" s="3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21" customHeight="1" x14ac:dyDescent="0.45">
      <c r="A53" s="3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21" customHeight="1" x14ac:dyDescent="0.45">
      <c r="A54" s="3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21" customHeight="1" x14ac:dyDescent="0.45">
      <c r="A55" s="3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21" customHeight="1" x14ac:dyDescent="0.45">
      <c r="A56" s="3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21" customHeight="1" x14ac:dyDescent="0.45">
      <c r="A57" s="3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21" customHeight="1" x14ac:dyDescent="0.45">
      <c r="A58" s="3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21" customHeight="1" x14ac:dyDescent="0.45">
      <c r="A59" s="3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21" customHeight="1" x14ac:dyDescent="0.45">
      <c r="A60" s="3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21" customHeight="1" x14ac:dyDescent="0.45">
      <c r="A61" s="3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21" customHeight="1" x14ac:dyDescent="0.45">
      <c r="A62" s="3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21" customHeight="1" x14ac:dyDescent="0.45">
      <c r="A63" s="3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21" customHeight="1" x14ac:dyDescent="0.45">
      <c r="A64" s="3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21" customHeight="1" x14ac:dyDescent="0.45">
      <c r="A65" s="3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21" customHeight="1" x14ac:dyDescent="0.45">
      <c r="A66" s="3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21" customHeight="1" x14ac:dyDescent="0.45">
      <c r="A67" s="3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21" customHeight="1" x14ac:dyDescent="0.45">
      <c r="A68" s="3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21" customHeight="1" x14ac:dyDescent="0.45">
      <c r="A69" s="3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21" customHeight="1" x14ac:dyDescent="0.45">
      <c r="A70" s="3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21" customHeight="1" x14ac:dyDescent="0.45">
      <c r="A71" s="3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21" customHeight="1" x14ac:dyDescent="0.45">
      <c r="A72" s="3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21" customHeight="1" x14ac:dyDescent="0.45">
      <c r="A73" s="3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21" customHeight="1" x14ac:dyDescent="0.45">
      <c r="A74" s="3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21" customHeight="1" x14ac:dyDescent="0.45">
      <c r="A75" s="3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21" customHeight="1" x14ac:dyDescent="0.45">
      <c r="A76" s="3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21" customHeight="1" x14ac:dyDescent="0.45">
      <c r="A77" s="3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21" customHeight="1" x14ac:dyDescent="0.45">
      <c r="A78" s="3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21" customHeight="1" x14ac:dyDescent="0.45">
      <c r="A79" s="3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21" customHeight="1" x14ac:dyDescent="0.45">
      <c r="A80" s="3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21" customHeight="1" x14ac:dyDescent="0.45">
      <c r="A81" s="3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21" customHeight="1" x14ac:dyDescent="0.45">
      <c r="A82" s="3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21" customHeight="1" x14ac:dyDescent="0.45">
      <c r="A83" s="3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21" customHeight="1" x14ac:dyDescent="0.45">
      <c r="A84" s="3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21" customHeight="1" x14ac:dyDescent="0.45">
      <c r="A85" s="3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21" customHeight="1" x14ac:dyDescent="0.45">
      <c r="A86" s="3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21" customHeight="1" x14ac:dyDescent="0.45">
      <c r="A87" s="3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21" customHeight="1" x14ac:dyDescent="0.45">
      <c r="A88" s="3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21" customHeight="1" x14ac:dyDescent="0.45">
      <c r="A89" s="3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21" customHeight="1" x14ac:dyDescent="0.45">
      <c r="A90" s="3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21" customHeight="1" x14ac:dyDescent="0.45">
      <c r="A91" s="3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21" customHeight="1" x14ac:dyDescent="0.45">
      <c r="A92" s="3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21" customHeight="1" x14ac:dyDescent="0.45">
      <c r="A93" s="3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21" customHeight="1" x14ac:dyDescent="0.45">
      <c r="A94" s="3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21" customHeight="1" x14ac:dyDescent="0.45">
      <c r="A95" s="3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21" customHeight="1" x14ac:dyDescent="0.45">
      <c r="A96" s="3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21" customHeight="1" x14ac:dyDescent="0.45">
      <c r="A97" s="3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21" customHeight="1" x14ac:dyDescent="0.45">
      <c r="A98" s="3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21" customHeight="1" x14ac:dyDescent="0.45">
      <c r="A99" s="3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21" customHeight="1" x14ac:dyDescent="0.45">
      <c r="A100" s="3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21" customHeight="1" x14ac:dyDescent="0.45">
      <c r="A101" s="3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21" customHeight="1" x14ac:dyDescent="0.45">
      <c r="A102" s="3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21" customHeight="1" x14ac:dyDescent="0.45">
      <c r="A103" s="3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21" customHeight="1" x14ac:dyDescent="0.45">
      <c r="A104" s="3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21" customHeight="1" x14ac:dyDescent="0.45">
      <c r="A105" s="3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21" customHeight="1" x14ac:dyDescent="0.45">
      <c r="A106" s="3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21" customHeight="1" x14ac:dyDescent="0.45">
      <c r="A107" s="3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21" customHeight="1" x14ac:dyDescent="0.45">
      <c r="A108" s="3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21" customHeight="1" x14ac:dyDescent="0.45">
      <c r="A109" s="3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21" customHeight="1" x14ac:dyDescent="0.45">
      <c r="A110" s="3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21" customHeight="1" x14ac:dyDescent="0.45">
      <c r="A111" s="3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21" customHeight="1" x14ac:dyDescent="0.45">
      <c r="A112" s="3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21" customHeight="1" x14ac:dyDescent="0.45">
      <c r="A113" s="3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21" customHeight="1" x14ac:dyDescent="0.45">
      <c r="A114" s="3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21" customHeight="1" x14ac:dyDescent="0.45">
      <c r="A115" s="3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21" customHeight="1" x14ac:dyDescent="0.45">
      <c r="A116" s="3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21" customHeight="1" x14ac:dyDescent="0.45">
      <c r="A117" s="3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21" customHeight="1" x14ac:dyDescent="0.45">
      <c r="A118" s="3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21" customHeight="1" x14ac:dyDescent="0.45">
      <c r="A119" s="3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21" customHeight="1" x14ac:dyDescent="0.45">
      <c r="A120" s="3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21" customHeight="1" x14ac:dyDescent="0.45">
      <c r="A121" s="3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21" customHeight="1" x14ac:dyDescent="0.45">
      <c r="A122" s="3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21" customHeight="1" x14ac:dyDescent="0.45">
      <c r="A123" s="3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21" customHeight="1" x14ac:dyDescent="0.45">
      <c r="A124" s="3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21" customHeight="1" x14ac:dyDescent="0.45">
      <c r="A125" s="3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21" customHeight="1" x14ac:dyDescent="0.45">
      <c r="A126" s="3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21" customHeight="1" x14ac:dyDescent="0.45">
      <c r="A127" s="3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21" customHeight="1" x14ac:dyDescent="0.45">
      <c r="A128" s="3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21" customHeight="1" x14ac:dyDescent="0.45">
      <c r="A129" s="3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21" customHeight="1" x14ac:dyDescent="0.45">
      <c r="A130" s="3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21" customHeight="1" x14ac:dyDescent="0.45">
      <c r="A131" s="3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21" customHeight="1" x14ac:dyDescent="0.45">
      <c r="A132" s="3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21" customHeight="1" x14ac:dyDescent="0.45">
      <c r="A133" s="3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21" customHeight="1" x14ac:dyDescent="0.45">
      <c r="A134" s="3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21" customHeight="1" x14ac:dyDescent="0.45">
      <c r="A135" s="3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21" customHeight="1" x14ac:dyDescent="0.45">
      <c r="A136" s="3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21" customHeight="1" x14ac:dyDescent="0.45">
      <c r="A137" s="3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21" customHeight="1" x14ac:dyDescent="0.45">
      <c r="A138" s="3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21" customHeight="1" x14ac:dyDescent="0.45">
      <c r="A139" s="3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21" customHeight="1" x14ac:dyDescent="0.45">
      <c r="A140" s="3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21" customHeight="1" x14ac:dyDescent="0.45">
      <c r="A141" s="3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21" customHeight="1" x14ac:dyDescent="0.45">
      <c r="A142" s="3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21" customHeight="1" x14ac:dyDescent="0.45">
      <c r="A143" s="3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21" customHeight="1" x14ac:dyDescent="0.45">
      <c r="A144" s="3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21" customHeight="1" x14ac:dyDescent="0.45">
      <c r="A145" s="3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21" customHeight="1" x14ac:dyDescent="0.45">
      <c r="A146" s="3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21" customHeight="1" x14ac:dyDescent="0.45">
      <c r="A147" s="3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21" customHeight="1" x14ac:dyDescent="0.45">
      <c r="A148" s="3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21" customHeight="1" x14ac:dyDescent="0.45">
      <c r="A149" s="3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21" customHeight="1" x14ac:dyDescent="0.45">
      <c r="A150" s="3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21" customHeight="1" x14ac:dyDescent="0.45">
      <c r="A151" s="3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21" customHeight="1" x14ac:dyDescent="0.45">
      <c r="A152" s="3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21" customHeight="1" x14ac:dyDescent="0.45">
      <c r="A153" s="3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21" customHeight="1" x14ac:dyDescent="0.45">
      <c r="A154" s="3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21" customHeight="1" x14ac:dyDescent="0.45">
      <c r="A155" s="3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21" customHeight="1" x14ac:dyDescent="0.45">
      <c r="A156" s="3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21" customHeight="1" x14ac:dyDescent="0.45">
      <c r="A157" s="3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21" customHeight="1" x14ac:dyDescent="0.45">
      <c r="A158" s="3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21" customHeight="1" x14ac:dyDescent="0.45">
      <c r="A159" s="3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21" customHeight="1" x14ac:dyDescent="0.45">
      <c r="A160" s="3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21" customHeight="1" x14ac:dyDescent="0.45">
      <c r="A161" s="3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21" customHeight="1" x14ac:dyDescent="0.45">
      <c r="A162" s="3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21" customHeight="1" x14ac:dyDescent="0.45">
      <c r="A163" s="3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21" customHeight="1" x14ac:dyDescent="0.45">
      <c r="A164" s="3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21" customHeight="1" x14ac:dyDescent="0.45">
      <c r="A165" s="3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21" customHeight="1" x14ac:dyDescent="0.45">
      <c r="A166" s="3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21" customHeight="1" x14ac:dyDescent="0.45">
      <c r="A167" s="3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21" customHeight="1" x14ac:dyDescent="0.45">
      <c r="A168" s="3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21" customHeight="1" x14ac:dyDescent="0.45">
      <c r="A169" s="3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21" customHeight="1" x14ac:dyDescent="0.45">
      <c r="A170" s="3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21" customHeight="1" x14ac:dyDescent="0.45">
      <c r="A171" s="3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21" customHeight="1" x14ac:dyDescent="0.45">
      <c r="A172" s="3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21" customHeight="1" x14ac:dyDescent="0.45">
      <c r="A173" s="3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21" customHeight="1" x14ac:dyDescent="0.45">
      <c r="A174" s="3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21" customHeight="1" x14ac:dyDescent="0.45">
      <c r="A175" s="3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21" customHeight="1" x14ac:dyDescent="0.45">
      <c r="A176" s="3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21" customHeight="1" x14ac:dyDescent="0.45">
      <c r="A177" s="3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21" customHeight="1" x14ac:dyDescent="0.45">
      <c r="A178" s="3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21" customHeight="1" x14ac:dyDescent="0.45">
      <c r="A179" s="3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21" customHeight="1" x14ac:dyDescent="0.45">
      <c r="A180" s="3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21" customHeight="1" x14ac:dyDescent="0.45">
      <c r="A181" s="3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21" customHeight="1" x14ac:dyDescent="0.45">
      <c r="A182" s="3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21" customHeight="1" x14ac:dyDescent="0.45">
      <c r="A183" s="3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21" customHeight="1" x14ac:dyDescent="0.45">
      <c r="A184" s="3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21" customHeight="1" x14ac:dyDescent="0.45">
      <c r="A185" s="3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21" customHeight="1" x14ac:dyDescent="0.45">
      <c r="A186" s="3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21" customHeight="1" x14ac:dyDescent="0.45">
      <c r="A187" s="3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21" customHeight="1" x14ac:dyDescent="0.45">
      <c r="A188" s="3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21" customHeight="1" x14ac:dyDescent="0.45">
      <c r="A189" s="3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21" customHeight="1" x14ac:dyDescent="0.45">
      <c r="A190" s="3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21" customHeight="1" x14ac:dyDescent="0.45">
      <c r="A191" s="3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21" customHeight="1" x14ac:dyDescent="0.45">
      <c r="A192" s="3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21" customHeight="1" x14ac:dyDescent="0.45">
      <c r="A193" s="3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21" customHeight="1" x14ac:dyDescent="0.45">
      <c r="A194" s="3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21" customHeight="1" x14ac:dyDescent="0.45">
      <c r="A195" s="3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21" customHeight="1" x14ac:dyDescent="0.45">
      <c r="A196" s="3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21" customHeight="1" x14ac:dyDescent="0.45">
      <c r="A197" s="3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21" customHeight="1" x14ac:dyDescent="0.45">
      <c r="A198" s="3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21" customHeight="1" x14ac:dyDescent="0.45">
      <c r="A199" s="3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21" customHeight="1" x14ac:dyDescent="0.45">
      <c r="A200" s="3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21" customHeight="1" x14ac:dyDescent="0.45">
      <c r="A201" s="3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21" customHeight="1" x14ac:dyDescent="0.45">
      <c r="A202" s="3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21" customHeight="1" x14ac:dyDescent="0.45">
      <c r="A203" s="3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21" customHeight="1" x14ac:dyDescent="0.45">
      <c r="A204" s="3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21" customHeight="1" x14ac:dyDescent="0.45">
      <c r="A205" s="3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21" customHeight="1" x14ac:dyDescent="0.45">
      <c r="A206" s="3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21" customHeight="1" x14ac:dyDescent="0.45">
      <c r="A207" s="3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21" customHeight="1" x14ac:dyDescent="0.45">
      <c r="A208" s="3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21" customHeight="1" x14ac:dyDescent="0.45">
      <c r="A209" s="3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21" customHeight="1" x14ac:dyDescent="0.45">
      <c r="A210" s="3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21" customHeight="1" x14ac:dyDescent="0.45">
      <c r="A211" s="3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21" customHeight="1" x14ac:dyDescent="0.45">
      <c r="A212" s="3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21" customHeight="1" x14ac:dyDescent="0.45">
      <c r="A213" s="3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21" customHeight="1" x14ac:dyDescent="0.45">
      <c r="A214" s="3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21" customHeight="1" x14ac:dyDescent="0.45">
      <c r="A215" s="3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21" customHeight="1" x14ac:dyDescent="0.45">
      <c r="A216" s="3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21" customHeight="1" x14ac:dyDescent="0.45">
      <c r="A217" s="3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21" customHeight="1" x14ac:dyDescent="0.45">
      <c r="A218" s="3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21" customHeight="1" x14ac:dyDescent="0.45">
      <c r="A219" s="3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21" customHeight="1" x14ac:dyDescent="0.45">
      <c r="A220" s="3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21" customHeight="1" x14ac:dyDescent="0.45">
      <c r="A221" s="3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21" customHeight="1" x14ac:dyDescent="0.45">
      <c r="A222" s="3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21" customHeight="1" x14ac:dyDescent="0.45">
      <c r="A223" s="3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21" customHeight="1" x14ac:dyDescent="0.45">
      <c r="A224" s="3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21" customHeight="1" x14ac:dyDescent="0.45">
      <c r="A225" s="3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21" customHeight="1" x14ac:dyDescent="0.45">
      <c r="A226" s="3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21" customHeight="1" x14ac:dyDescent="0.45">
      <c r="A227" s="3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21" customHeight="1" x14ac:dyDescent="0.45">
      <c r="A228" s="3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21" customHeight="1" x14ac:dyDescent="0.45">
      <c r="A229" s="3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21" customHeight="1" x14ac:dyDescent="0.45">
      <c r="A230" s="3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21" customHeight="1" x14ac:dyDescent="0.45">
      <c r="A231" s="3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21" customHeight="1" x14ac:dyDescent="0.45">
      <c r="A232" s="3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21" customHeight="1" x14ac:dyDescent="0.45">
      <c r="A233" s="3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21" customHeight="1" x14ac:dyDescent="0.45">
      <c r="A234" s="3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21" customHeight="1" x14ac:dyDescent="0.45">
      <c r="A235" s="3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21" customHeight="1" x14ac:dyDescent="0.45">
      <c r="A236" s="3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21" customHeight="1" x14ac:dyDescent="0.45">
      <c r="A237" s="3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21" customHeight="1" x14ac:dyDescent="0.45">
      <c r="A238" s="3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21" customHeight="1" x14ac:dyDescent="0.45">
      <c r="A239" s="3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21" customHeight="1" x14ac:dyDescent="0.45">
      <c r="A240" s="3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21" customHeight="1" x14ac:dyDescent="0.45">
      <c r="A241" s="3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21" customHeight="1" x14ac:dyDescent="0.45">
      <c r="A242" s="3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21" customHeight="1" x14ac:dyDescent="0.45">
      <c r="A243" s="3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21" customHeight="1" x14ac:dyDescent="0.45">
      <c r="A244" s="3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21" customHeight="1" x14ac:dyDescent="0.45">
      <c r="A245" s="3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21" customHeight="1" x14ac:dyDescent="0.45">
      <c r="A246" s="3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21" customHeight="1" x14ac:dyDescent="0.45">
      <c r="A247" s="3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21" customHeight="1" x14ac:dyDescent="0.45">
      <c r="A248" s="3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21" customHeight="1" x14ac:dyDescent="0.45">
      <c r="A249" s="3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21" customHeight="1" x14ac:dyDescent="0.45">
      <c r="A250" s="3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21" customHeight="1" x14ac:dyDescent="0.45">
      <c r="A251" s="3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21" customHeight="1" x14ac:dyDescent="0.45">
      <c r="A252" s="3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21" customHeight="1" x14ac:dyDescent="0.45">
      <c r="A253" s="3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21" customHeight="1" x14ac:dyDescent="0.45">
      <c r="A254" s="3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21" customHeight="1" x14ac:dyDescent="0.45">
      <c r="A255" s="3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21" customHeight="1" x14ac:dyDescent="0.45">
      <c r="A256" s="3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21" customHeight="1" x14ac:dyDescent="0.45">
      <c r="A257" s="3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21" customHeight="1" x14ac:dyDescent="0.45">
      <c r="A258" s="3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21" customHeight="1" x14ac:dyDescent="0.45">
      <c r="A259" s="3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21" customHeight="1" x14ac:dyDescent="0.45">
      <c r="A260" s="3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21" customHeight="1" x14ac:dyDescent="0.45">
      <c r="A261" s="3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21" customHeight="1" x14ac:dyDescent="0.45">
      <c r="A262" s="3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21" customHeight="1" x14ac:dyDescent="0.45">
      <c r="A263" s="3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21" customHeight="1" x14ac:dyDescent="0.45">
      <c r="A264" s="3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21" customHeight="1" x14ac:dyDescent="0.45">
      <c r="A265" s="3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21" customHeight="1" x14ac:dyDescent="0.45">
      <c r="A266" s="3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21" customHeight="1" x14ac:dyDescent="0.45">
      <c r="A267" s="3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21" customHeight="1" x14ac:dyDescent="0.45">
      <c r="A268" s="3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21" customHeight="1" x14ac:dyDescent="0.45">
      <c r="A269" s="3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21" customHeight="1" x14ac:dyDescent="0.45">
      <c r="A270" s="3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21" customHeight="1" x14ac:dyDescent="0.45">
      <c r="A271" s="3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21" customHeight="1" x14ac:dyDescent="0.45">
      <c r="A272" s="3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21" customHeight="1" x14ac:dyDescent="0.45">
      <c r="A273" s="3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21" customHeight="1" x14ac:dyDescent="0.45">
      <c r="A274" s="3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21" customHeight="1" x14ac:dyDescent="0.45">
      <c r="A275" s="3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21" customHeight="1" x14ac:dyDescent="0.45">
      <c r="A276" s="3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21" customHeight="1" x14ac:dyDescent="0.45">
      <c r="A277" s="3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21" customHeight="1" x14ac:dyDescent="0.45">
      <c r="A278" s="3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21" customHeight="1" x14ac:dyDescent="0.45">
      <c r="A279" s="3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21" customHeight="1" x14ac:dyDescent="0.45">
      <c r="A280" s="3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21" customHeight="1" x14ac:dyDescent="0.45">
      <c r="A281" s="3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21" customHeight="1" x14ac:dyDescent="0.45">
      <c r="A282" s="3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21" customHeight="1" x14ac:dyDescent="0.45">
      <c r="A283" s="3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21" customHeight="1" x14ac:dyDescent="0.45">
      <c r="A284" s="3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21" customHeight="1" x14ac:dyDescent="0.45">
      <c r="A285" s="3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21" customHeight="1" x14ac:dyDescent="0.45">
      <c r="A286" s="3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21" customHeight="1" x14ac:dyDescent="0.45">
      <c r="A287" s="3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21" customHeight="1" x14ac:dyDescent="0.45">
      <c r="A288" s="3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21" customHeight="1" x14ac:dyDescent="0.45">
      <c r="A289" s="3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21" customHeight="1" x14ac:dyDescent="0.45">
      <c r="A290" s="3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21" customHeight="1" x14ac:dyDescent="0.45">
      <c r="A291" s="3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21" customHeight="1" x14ac:dyDescent="0.45">
      <c r="A292" s="3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21" customHeight="1" x14ac:dyDescent="0.45">
      <c r="A293" s="3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21" customHeight="1" x14ac:dyDescent="0.45">
      <c r="A294" s="3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21" customHeight="1" x14ac:dyDescent="0.45">
      <c r="A295" s="3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21" customHeight="1" x14ac:dyDescent="0.45">
      <c r="A296" s="3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21" customHeight="1" x14ac:dyDescent="0.45">
      <c r="A297" s="3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21" customHeight="1" x14ac:dyDescent="0.45">
      <c r="A298" s="3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21" customHeight="1" x14ac:dyDescent="0.45">
      <c r="A299" s="3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21" customHeight="1" x14ac:dyDescent="0.45">
      <c r="A300" s="3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21" customHeight="1" x14ac:dyDescent="0.45">
      <c r="A301" s="3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21" customHeight="1" x14ac:dyDescent="0.45">
      <c r="A302" s="3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21" customHeight="1" x14ac:dyDescent="0.45">
      <c r="A303" s="3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21" customHeight="1" x14ac:dyDescent="0.45">
      <c r="A304" s="3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21" customHeight="1" x14ac:dyDescent="0.45">
      <c r="A305" s="3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21" customHeight="1" x14ac:dyDescent="0.45">
      <c r="A306" s="3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21" customHeight="1" x14ac:dyDescent="0.45">
      <c r="A307" s="3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21" customHeight="1" x14ac:dyDescent="0.45">
      <c r="A308" s="3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21" customHeight="1" x14ac:dyDescent="0.45">
      <c r="A309" s="3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21" customHeight="1" x14ac:dyDescent="0.45">
      <c r="A310" s="3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21" customHeight="1" x14ac:dyDescent="0.45">
      <c r="A311" s="3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21" customHeight="1" x14ac:dyDescent="0.45">
      <c r="A312" s="3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21" customHeight="1" x14ac:dyDescent="0.45">
      <c r="A313" s="3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21" customHeight="1" x14ac:dyDescent="0.45">
      <c r="A314" s="3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21" customHeight="1" x14ac:dyDescent="0.45">
      <c r="A315" s="3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21" customHeight="1" x14ac:dyDescent="0.45">
      <c r="A316" s="3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21" customHeight="1" x14ac:dyDescent="0.45">
      <c r="A317" s="3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21" customHeight="1" x14ac:dyDescent="0.45">
      <c r="A318" s="3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21" customHeight="1" x14ac:dyDescent="0.45">
      <c r="A319" s="3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21" customHeight="1" x14ac:dyDescent="0.45">
      <c r="A320" s="3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21" customHeight="1" x14ac:dyDescent="0.45">
      <c r="A321" s="3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21" customHeight="1" x14ac:dyDescent="0.45">
      <c r="A322" s="3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21" customHeight="1" x14ac:dyDescent="0.45">
      <c r="A323" s="3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21" customHeight="1" x14ac:dyDescent="0.45">
      <c r="A324" s="3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21" customHeight="1" x14ac:dyDescent="0.45">
      <c r="A325" s="3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21" customHeight="1" x14ac:dyDescent="0.45">
      <c r="A326" s="3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21" customHeight="1" x14ac:dyDescent="0.45">
      <c r="A327" s="3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21" customHeight="1" x14ac:dyDescent="0.45">
      <c r="A328" s="3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21" customHeight="1" x14ac:dyDescent="0.45">
      <c r="A329" s="3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21" customHeight="1" x14ac:dyDescent="0.45">
      <c r="A330" s="3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21" customHeight="1" x14ac:dyDescent="0.45">
      <c r="A331" s="3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21" customHeight="1" x14ac:dyDescent="0.45">
      <c r="A332" s="3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21" customHeight="1" x14ac:dyDescent="0.45">
      <c r="A333" s="3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21" customHeight="1" x14ac:dyDescent="0.45">
      <c r="A334" s="3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21" customHeight="1" x14ac:dyDescent="0.45">
      <c r="A335" s="3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21" customHeight="1" x14ac:dyDescent="0.45">
      <c r="A336" s="3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21" customHeight="1" x14ac:dyDescent="0.45">
      <c r="A337" s="3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21" customHeight="1" x14ac:dyDescent="0.45">
      <c r="A338" s="3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21" customHeight="1" x14ac:dyDescent="0.45">
      <c r="A339" s="3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21" customHeight="1" x14ac:dyDescent="0.45">
      <c r="A340" s="3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21" customHeight="1" x14ac:dyDescent="0.45">
      <c r="A341" s="3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21" customHeight="1" x14ac:dyDescent="0.45">
      <c r="A342" s="3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21" customHeight="1" x14ac:dyDescent="0.45">
      <c r="A343" s="3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21" customHeight="1" x14ac:dyDescent="0.45">
      <c r="A344" s="3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21" customHeight="1" x14ac:dyDescent="0.45">
      <c r="A345" s="3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21" customHeight="1" x14ac:dyDescent="0.45">
      <c r="A346" s="3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21" customHeight="1" x14ac:dyDescent="0.45">
      <c r="A347" s="3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21" customHeight="1" x14ac:dyDescent="0.45">
      <c r="A348" s="3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21" customHeight="1" x14ac:dyDescent="0.45">
      <c r="A349" s="3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21" customHeight="1" x14ac:dyDescent="0.45">
      <c r="A350" s="3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21" customHeight="1" x14ac:dyDescent="0.45">
      <c r="A351" s="3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21" customHeight="1" x14ac:dyDescent="0.45">
      <c r="A352" s="3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21" customHeight="1" x14ac:dyDescent="0.45">
      <c r="A353" s="3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21" customHeight="1" x14ac:dyDescent="0.45">
      <c r="A354" s="3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21" customHeight="1" x14ac:dyDescent="0.45">
      <c r="A355" s="3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21" customHeight="1" x14ac:dyDescent="0.45">
      <c r="A356" s="3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21" customHeight="1" x14ac:dyDescent="0.45">
      <c r="A357" s="3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21" customHeight="1" x14ac:dyDescent="0.45">
      <c r="A358" s="3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21" customHeight="1" x14ac:dyDescent="0.45">
      <c r="A359" s="3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21" customHeight="1" x14ac:dyDescent="0.45">
      <c r="A360" s="3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21" customHeight="1" x14ac:dyDescent="0.45">
      <c r="A361" s="3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21" customHeight="1" x14ac:dyDescent="0.45">
      <c r="A362" s="3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21" customHeight="1" x14ac:dyDescent="0.45">
      <c r="A363" s="3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21" customHeight="1" x14ac:dyDescent="0.45">
      <c r="A364" s="3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21" customHeight="1" x14ac:dyDescent="0.45">
      <c r="A365" s="3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21" customHeight="1" x14ac:dyDescent="0.45">
      <c r="A366" s="3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21" customHeight="1" x14ac:dyDescent="0.45">
      <c r="A367" s="3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21" customHeight="1" x14ac:dyDescent="0.45">
      <c r="A368" s="3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21" customHeight="1" x14ac:dyDescent="0.45">
      <c r="A369" s="3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21" customHeight="1" x14ac:dyDescent="0.45">
      <c r="A370" s="3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21" customHeight="1" x14ac:dyDescent="0.45">
      <c r="A371" s="3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21" customHeight="1" x14ac:dyDescent="0.45">
      <c r="A372" s="3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21" customHeight="1" x14ac:dyDescent="0.45">
      <c r="A373" s="3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21" customHeight="1" x14ac:dyDescent="0.45">
      <c r="A374" s="3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21" customHeight="1" x14ac:dyDescent="0.45">
      <c r="A375" s="3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21" customHeight="1" x14ac:dyDescent="0.45">
      <c r="A376" s="3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21" customHeight="1" x14ac:dyDescent="0.45">
      <c r="A377" s="3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1" customHeight="1" x14ac:dyDescent="0.45">
      <c r="A378" s="3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21" customHeight="1" x14ac:dyDescent="0.45">
      <c r="A379" s="3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21" customHeight="1" x14ac:dyDescent="0.45">
      <c r="A380" s="3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21" customHeight="1" x14ac:dyDescent="0.45">
      <c r="A381" s="3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21" customHeight="1" x14ac:dyDescent="0.45">
      <c r="A382" s="3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21" customHeight="1" x14ac:dyDescent="0.45">
      <c r="A383" s="3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21" customHeight="1" x14ac:dyDescent="0.45">
      <c r="A384" s="3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21" customHeight="1" x14ac:dyDescent="0.45">
      <c r="A385" s="3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21" customHeight="1" x14ac:dyDescent="0.45">
      <c r="A386" s="3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21" customHeight="1" x14ac:dyDescent="0.45">
      <c r="A387" s="3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21" customHeight="1" x14ac:dyDescent="0.45">
      <c r="A388" s="3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21" customHeight="1" x14ac:dyDescent="0.45">
      <c r="A389" s="3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21" customHeight="1" x14ac:dyDescent="0.45">
      <c r="A390" s="3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21" customHeight="1" x14ac:dyDescent="0.45">
      <c r="A391" s="3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21" customHeight="1" x14ac:dyDescent="0.45">
      <c r="A392" s="3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21" customHeight="1" x14ac:dyDescent="0.45">
      <c r="A393" s="3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21" customHeight="1" x14ac:dyDescent="0.45">
      <c r="A394" s="3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21" customHeight="1" x14ac:dyDescent="0.45">
      <c r="A395" s="3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21" customHeight="1" x14ac:dyDescent="0.45">
      <c r="A396" s="3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21" customHeight="1" x14ac:dyDescent="0.45">
      <c r="A397" s="3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21" customHeight="1" x14ac:dyDescent="0.45">
      <c r="A398" s="3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1" customHeight="1" x14ac:dyDescent="0.45">
      <c r="A399" s="3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21" customHeight="1" x14ac:dyDescent="0.45">
      <c r="A400" s="3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21" customHeight="1" x14ac:dyDescent="0.45">
      <c r="A401" s="3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21" customHeight="1" x14ac:dyDescent="0.45">
      <c r="A402" s="3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21" customHeight="1" x14ac:dyDescent="0.45">
      <c r="A403" s="3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21" customHeight="1" x14ac:dyDescent="0.45">
      <c r="A404" s="3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21" customHeight="1" x14ac:dyDescent="0.45">
      <c r="A405" s="3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21" customHeight="1" x14ac:dyDescent="0.45">
      <c r="A406" s="3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21" customHeight="1" x14ac:dyDescent="0.45">
      <c r="A407" s="3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21" customHeight="1" x14ac:dyDescent="0.45">
      <c r="A408" s="3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21" customHeight="1" x14ac:dyDescent="0.45">
      <c r="A409" s="3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21" customHeight="1" x14ac:dyDescent="0.45">
      <c r="A410" s="3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21" customHeight="1" x14ac:dyDescent="0.45">
      <c r="A411" s="3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21" customHeight="1" x14ac:dyDescent="0.45">
      <c r="A412" s="3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21" customHeight="1" x14ac:dyDescent="0.45">
      <c r="A413" s="3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21" customHeight="1" x14ac:dyDescent="0.45">
      <c r="A414" s="3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21" customHeight="1" x14ac:dyDescent="0.45">
      <c r="A415" s="3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21" customHeight="1" x14ac:dyDescent="0.45">
      <c r="A416" s="3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21" customHeight="1" x14ac:dyDescent="0.45">
      <c r="A417" s="3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21" customHeight="1" x14ac:dyDescent="0.45">
      <c r="A418" s="3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21" customHeight="1" x14ac:dyDescent="0.45">
      <c r="A419" s="3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21" customHeight="1" x14ac:dyDescent="0.45">
      <c r="A420" s="3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21" customHeight="1" x14ac:dyDescent="0.45">
      <c r="A421" s="3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21" customHeight="1" x14ac:dyDescent="0.45">
      <c r="A422" s="3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21" customHeight="1" x14ac:dyDescent="0.45">
      <c r="A423" s="3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21" customHeight="1" x14ac:dyDescent="0.45">
      <c r="A424" s="3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21" customHeight="1" x14ac:dyDescent="0.45">
      <c r="A425" s="3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21" customHeight="1" x14ac:dyDescent="0.45">
      <c r="A426" s="3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21" customHeight="1" x14ac:dyDescent="0.45">
      <c r="A427" s="3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21" customHeight="1" x14ac:dyDescent="0.45">
      <c r="A428" s="3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21" customHeight="1" x14ac:dyDescent="0.45">
      <c r="A429" s="3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21" customHeight="1" x14ac:dyDescent="0.45">
      <c r="A430" s="3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21" customHeight="1" x14ac:dyDescent="0.45">
      <c r="A431" s="3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21" customHeight="1" x14ac:dyDescent="0.45">
      <c r="A432" s="3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21" customHeight="1" x14ac:dyDescent="0.45">
      <c r="A433" s="3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21" customHeight="1" x14ac:dyDescent="0.45">
      <c r="A434" s="3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21" customHeight="1" x14ac:dyDescent="0.45">
      <c r="A435" s="3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21" customHeight="1" x14ac:dyDescent="0.45">
      <c r="A436" s="3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21" customHeight="1" x14ac:dyDescent="0.45">
      <c r="A437" s="3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21" customHeight="1" x14ac:dyDescent="0.45">
      <c r="A438" s="3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21" customHeight="1" x14ac:dyDescent="0.45">
      <c r="A439" s="3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21" customHeight="1" x14ac:dyDescent="0.45">
      <c r="A440" s="3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21" customHeight="1" x14ac:dyDescent="0.45">
      <c r="A441" s="3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21" customHeight="1" x14ac:dyDescent="0.45">
      <c r="A442" s="3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21" customHeight="1" x14ac:dyDescent="0.45">
      <c r="A443" s="3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21" customHeight="1" x14ac:dyDescent="0.45">
      <c r="A444" s="3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21" customHeight="1" x14ac:dyDescent="0.45">
      <c r="A445" s="3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21" customHeight="1" x14ac:dyDescent="0.45">
      <c r="A446" s="3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21" customHeight="1" x14ac:dyDescent="0.45">
      <c r="A447" s="3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21" customHeight="1" x14ac:dyDescent="0.45">
      <c r="A448" s="3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21" customHeight="1" x14ac:dyDescent="0.45">
      <c r="A449" s="3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21" customHeight="1" x14ac:dyDescent="0.45">
      <c r="A450" s="3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21" customHeight="1" x14ac:dyDescent="0.45">
      <c r="A451" s="3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21" customHeight="1" x14ac:dyDescent="0.45">
      <c r="A452" s="3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21" customHeight="1" x14ac:dyDescent="0.45">
      <c r="A453" s="3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21" customHeight="1" x14ac:dyDescent="0.45">
      <c r="A454" s="3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21" customHeight="1" x14ac:dyDescent="0.45">
      <c r="A455" s="3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21" customHeight="1" x14ac:dyDescent="0.45">
      <c r="A456" s="3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21" customHeight="1" x14ac:dyDescent="0.45">
      <c r="A457" s="3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21" customHeight="1" x14ac:dyDescent="0.45">
      <c r="A458" s="3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21" customHeight="1" x14ac:dyDescent="0.45">
      <c r="A459" s="3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21" customHeight="1" x14ac:dyDescent="0.45">
      <c r="A460" s="3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21" customHeight="1" x14ac:dyDescent="0.45">
      <c r="A461" s="3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21" customHeight="1" x14ac:dyDescent="0.45">
      <c r="A462" s="3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21" customHeight="1" x14ac:dyDescent="0.45">
      <c r="A463" s="3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21" customHeight="1" x14ac:dyDescent="0.45">
      <c r="A464" s="3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21" customHeight="1" x14ac:dyDescent="0.45">
      <c r="A465" s="3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21" customHeight="1" x14ac:dyDescent="0.45">
      <c r="A466" s="3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21" customHeight="1" x14ac:dyDescent="0.45">
      <c r="A467" s="3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21" customHeight="1" x14ac:dyDescent="0.45">
      <c r="A468" s="3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21" customHeight="1" x14ac:dyDescent="0.45">
      <c r="A469" s="3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21" customHeight="1" x14ac:dyDescent="0.45">
      <c r="A470" s="3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21" customHeight="1" x14ac:dyDescent="0.45">
      <c r="A471" s="3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21" customHeight="1" x14ac:dyDescent="0.45">
      <c r="A472" s="3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21" customHeight="1" x14ac:dyDescent="0.45">
      <c r="A473" s="3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21" customHeight="1" x14ac:dyDescent="0.45">
      <c r="A474" s="3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21" customHeight="1" x14ac:dyDescent="0.45">
      <c r="A475" s="3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21" customHeight="1" x14ac:dyDescent="0.45">
      <c r="A476" s="3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21" customHeight="1" x14ac:dyDescent="0.45">
      <c r="A477" s="3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21" customHeight="1" x14ac:dyDescent="0.45">
      <c r="A478" s="3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21" customHeight="1" x14ac:dyDescent="0.45">
      <c r="A479" s="3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21" customHeight="1" x14ac:dyDescent="0.45">
      <c r="A480" s="3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21" customHeight="1" x14ac:dyDescent="0.45">
      <c r="A481" s="3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21" customHeight="1" x14ac:dyDescent="0.45">
      <c r="A482" s="3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21" customHeight="1" x14ac:dyDescent="0.45">
      <c r="A483" s="3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21" customHeight="1" x14ac:dyDescent="0.45">
      <c r="A484" s="3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21" customHeight="1" x14ac:dyDescent="0.45">
      <c r="A485" s="3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21" customHeight="1" x14ac:dyDescent="0.45">
      <c r="A486" s="3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21" customHeight="1" x14ac:dyDescent="0.45">
      <c r="A487" s="3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21" customHeight="1" x14ac:dyDescent="0.45">
      <c r="A488" s="3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21" customHeight="1" x14ac:dyDescent="0.45">
      <c r="A489" s="3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21" customHeight="1" x14ac:dyDescent="0.45">
      <c r="A490" s="3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21" customHeight="1" x14ac:dyDescent="0.45">
      <c r="A491" s="3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21" customHeight="1" x14ac:dyDescent="0.45">
      <c r="A492" s="3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21" customHeight="1" x14ac:dyDescent="0.45">
      <c r="A493" s="3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21" customHeight="1" x14ac:dyDescent="0.45">
      <c r="A494" s="3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21" customHeight="1" x14ac:dyDescent="0.45">
      <c r="A495" s="3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21" customHeight="1" x14ac:dyDescent="0.45">
      <c r="A496" s="3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21" customHeight="1" x14ac:dyDescent="0.45">
      <c r="A497" s="3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21" customHeight="1" x14ac:dyDescent="0.45">
      <c r="A498" s="3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21" customHeight="1" x14ac:dyDescent="0.45">
      <c r="A499" s="3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21" customHeight="1" x14ac:dyDescent="0.45">
      <c r="A500" s="3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21" customHeight="1" x14ac:dyDescent="0.45">
      <c r="A501" s="3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21" customHeight="1" x14ac:dyDescent="0.45">
      <c r="A502" s="3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21" customHeight="1" x14ac:dyDescent="0.45">
      <c r="A503" s="3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21" customHeight="1" x14ac:dyDescent="0.45">
      <c r="A504" s="3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21" customHeight="1" x14ac:dyDescent="0.45">
      <c r="A505" s="3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21" customHeight="1" x14ac:dyDescent="0.45">
      <c r="A506" s="3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21" customHeight="1" x14ac:dyDescent="0.45">
      <c r="A507" s="3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21" customHeight="1" x14ac:dyDescent="0.45">
      <c r="A508" s="3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21" customHeight="1" x14ac:dyDescent="0.45">
      <c r="A509" s="3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21" customHeight="1" x14ac:dyDescent="0.45">
      <c r="A510" s="3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21" customHeight="1" x14ac:dyDescent="0.45">
      <c r="A511" s="3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21" customHeight="1" x14ac:dyDescent="0.45">
      <c r="A512" s="3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21" customHeight="1" x14ac:dyDescent="0.45">
      <c r="A513" s="3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21" customHeight="1" x14ac:dyDescent="0.45">
      <c r="A514" s="3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21" customHeight="1" x14ac:dyDescent="0.45">
      <c r="A515" s="3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21" customHeight="1" x14ac:dyDescent="0.45">
      <c r="A516" s="3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21" customHeight="1" x14ac:dyDescent="0.45">
      <c r="A517" s="3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21" customHeight="1" x14ac:dyDescent="0.45">
      <c r="A518" s="3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21" customHeight="1" x14ac:dyDescent="0.45">
      <c r="A519" s="3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21" customHeight="1" x14ac:dyDescent="0.45">
      <c r="A520" s="3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21" customHeight="1" x14ac:dyDescent="0.45">
      <c r="A521" s="3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21" customHeight="1" x14ac:dyDescent="0.45">
      <c r="A522" s="3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21" customHeight="1" x14ac:dyDescent="0.45">
      <c r="A523" s="3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21" customHeight="1" x14ac:dyDescent="0.45">
      <c r="A524" s="3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21" customHeight="1" x14ac:dyDescent="0.45">
      <c r="A525" s="3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21" customHeight="1" x14ac:dyDescent="0.45">
      <c r="A526" s="3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21" customHeight="1" x14ac:dyDescent="0.45">
      <c r="A527" s="3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21" customHeight="1" x14ac:dyDescent="0.45">
      <c r="A528" s="3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21" customHeight="1" x14ac:dyDescent="0.45">
      <c r="A529" s="3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21" customHeight="1" x14ac:dyDescent="0.45">
      <c r="A530" s="3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21" customHeight="1" x14ac:dyDescent="0.45">
      <c r="A531" s="3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21" customHeight="1" x14ac:dyDescent="0.45">
      <c r="A532" s="3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21" customHeight="1" x14ac:dyDescent="0.45">
      <c r="A533" s="3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21" customHeight="1" x14ac:dyDescent="0.45">
      <c r="A534" s="3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21" customHeight="1" x14ac:dyDescent="0.45">
      <c r="A535" s="3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21" customHeight="1" x14ac:dyDescent="0.45">
      <c r="A536" s="3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21" customHeight="1" x14ac:dyDescent="0.45">
      <c r="A537" s="3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21" customHeight="1" x14ac:dyDescent="0.45">
      <c r="A538" s="3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21" customHeight="1" x14ac:dyDescent="0.45">
      <c r="A539" s="3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21" customHeight="1" x14ac:dyDescent="0.45">
      <c r="A540" s="3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21" customHeight="1" x14ac:dyDescent="0.45">
      <c r="A541" s="3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21" customHeight="1" x14ac:dyDescent="0.45">
      <c r="A542" s="3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21" customHeight="1" x14ac:dyDescent="0.45">
      <c r="A543" s="3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21" customHeight="1" x14ac:dyDescent="0.45">
      <c r="A544" s="3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21" customHeight="1" x14ac:dyDescent="0.45">
      <c r="A545" s="3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21" customHeight="1" x14ac:dyDescent="0.45">
      <c r="A546" s="3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21" customHeight="1" x14ac:dyDescent="0.45">
      <c r="A547" s="3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21" customHeight="1" x14ac:dyDescent="0.45">
      <c r="A548" s="3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21" customHeight="1" x14ac:dyDescent="0.45">
      <c r="A549" s="3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21" customHeight="1" x14ac:dyDescent="0.45">
      <c r="A550" s="3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21" customHeight="1" x14ac:dyDescent="0.45">
      <c r="A551" s="3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21" customHeight="1" x14ac:dyDescent="0.45">
      <c r="A552" s="3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21" customHeight="1" x14ac:dyDescent="0.45">
      <c r="A553" s="3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21" customHeight="1" x14ac:dyDescent="0.45">
      <c r="A554" s="3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21" customHeight="1" x14ac:dyDescent="0.45">
      <c r="A555" s="3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21" customHeight="1" x14ac:dyDescent="0.45">
      <c r="A556" s="3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21" customHeight="1" x14ac:dyDescent="0.45">
      <c r="A557" s="3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21" customHeight="1" x14ac:dyDescent="0.45">
      <c r="A558" s="3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21" customHeight="1" x14ac:dyDescent="0.45">
      <c r="A559" s="3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21" customHeight="1" x14ac:dyDescent="0.45">
      <c r="A560" s="3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21" customHeight="1" x14ac:dyDescent="0.45">
      <c r="A561" s="3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21" customHeight="1" x14ac:dyDescent="0.45">
      <c r="A562" s="3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21" customHeight="1" x14ac:dyDescent="0.45">
      <c r="A563" s="3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21" customHeight="1" x14ac:dyDescent="0.45">
      <c r="A564" s="3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21" customHeight="1" x14ac:dyDescent="0.45">
      <c r="A565" s="3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21" customHeight="1" x14ac:dyDescent="0.45">
      <c r="A566" s="3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21" customHeight="1" x14ac:dyDescent="0.45">
      <c r="A567" s="3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21" customHeight="1" x14ac:dyDescent="0.45">
      <c r="A568" s="3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21" customHeight="1" x14ac:dyDescent="0.45">
      <c r="A569" s="3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21" customHeight="1" x14ac:dyDescent="0.45">
      <c r="A570" s="3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21" customHeight="1" x14ac:dyDescent="0.45">
      <c r="A571" s="3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21" customHeight="1" x14ac:dyDescent="0.45">
      <c r="A572" s="3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21" customHeight="1" x14ac:dyDescent="0.45">
      <c r="A573" s="3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21" customHeight="1" x14ac:dyDescent="0.45">
      <c r="A574" s="3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21" customHeight="1" x14ac:dyDescent="0.45">
      <c r="A575" s="3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21" customHeight="1" x14ac:dyDescent="0.45">
      <c r="A576" s="3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21" customHeight="1" x14ac:dyDescent="0.45">
      <c r="A577" s="3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21" customHeight="1" x14ac:dyDescent="0.45">
      <c r="A578" s="3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21" customHeight="1" x14ac:dyDescent="0.45">
      <c r="A579" s="3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21" customHeight="1" x14ac:dyDescent="0.45">
      <c r="A580" s="3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21" customHeight="1" x14ac:dyDescent="0.45">
      <c r="A581" s="3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21" customHeight="1" x14ac:dyDescent="0.45">
      <c r="A582" s="3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21" customHeight="1" x14ac:dyDescent="0.45">
      <c r="A583" s="3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21" customHeight="1" x14ac:dyDescent="0.45">
      <c r="A584" s="3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21" customHeight="1" x14ac:dyDescent="0.45">
      <c r="A585" s="3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21" customHeight="1" x14ac:dyDescent="0.45">
      <c r="A586" s="3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21" customHeight="1" x14ac:dyDescent="0.45">
      <c r="A587" s="3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21" customHeight="1" x14ac:dyDescent="0.45">
      <c r="A588" s="3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21" customHeight="1" x14ac:dyDescent="0.45">
      <c r="A589" s="3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21" customHeight="1" x14ac:dyDescent="0.45">
      <c r="A590" s="3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21" customHeight="1" x14ac:dyDescent="0.45">
      <c r="A591" s="3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21" customHeight="1" x14ac:dyDescent="0.45">
      <c r="A592" s="3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21" customHeight="1" x14ac:dyDescent="0.45">
      <c r="A593" s="3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21" customHeight="1" x14ac:dyDescent="0.45">
      <c r="A594" s="3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21" customHeight="1" x14ac:dyDescent="0.45">
      <c r="A595" s="3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21" customHeight="1" x14ac:dyDescent="0.45">
      <c r="A596" s="3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21" customHeight="1" x14ac:dyDescent="0.45">
      <c r="A597" s="3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21" customHeight="1" x14ac:dyDescent="0.45">
      <c r="A598" s="3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21" customHeight="1" x14ac:dyDescent="0.45">
      <c r="A599" s="3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21" customHeight="1" x14ac:dyDescent="0.45">
      <c r="A600" s="3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21" customHeight="1" x14ac:dyDescent="0.45">
      <c r="A601" s="3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21" customHeight="1" x14ac:dyDescent="0.45">
      <c r="A602" s="3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21" customHeight="1" x14ac:dyDescent="0.45">
      <c r="A603" s="3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21" customHeight="1" x14ac:dyDescent="0.45">
      <c r="A604" s="3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21" customHeight="1" x14ac:dyDescent="0.45">
      <c r="A605" s="3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21" customHeight="1" x14ac:dyDescent="0.45">
      <c r="A606" s="3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21" customHeight="1" x14ac:dyDescent="0.45">
      <c r="A607" s="3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21" customHeight="1" x14ac:dyDescent="0.45">
      <c r="A608" s="3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21" customHeight="1" x14ac:dyDescent="0.45">
      <c r="A609" s="3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21" customHeight="1" x14ac:dyDescent="0.45">
      <c r="A610" s="3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21" customHeight="1" x14ac:dyDescent="0.45">
      <c r="A611" s="3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21" customHeight="1" x14ac:dyDescent="0.45">
      <c r="A612" s="3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21" customHeight="1" x14ac:dyDescent="0.45">
      <c r="A613" s="3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21" customHeight="1" x14ac:dyDescent="0.45">
      <c r="A614" s="3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21" customHeight="1" x14ac:dyDescent="0.45">
      <c r="A615" s="3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21" customHeight="1" x14ac:dyDescent="0.45">
      <c r="A616" s="3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21" customHeight="1" x14ac:dyDescent="0.45">
      <c r="A617" s="3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21" customHeight="1" x14ac:dyDescent="0.45">
      <c r="A618" s="3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21" customHeight="1" x14ac:dyDescent="0.45">
      <c r="A619" s="3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21" customHeight="1" x14ac:dyDescent="0.45">
      <c r="A620" s="3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21" customHeight="1" x14ac:dyDescent="0.45">
      <c r="A621" s="3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21" customHeight="1" x14ac:dyDescent="0.45">
      <c r="A622" s="3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21" customHeight="1" x14ac:dyDescent="0.45">
      <c r="A623" s="3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21" customHeight="1" x14ac:dyDescent="0.45">
      <c r="A624" s="3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21" customHeight="1" x14ac:dyDescent="0.45">
      <c r="A625" s="3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21" customHeight="1" x14ac:dyDescent="0.45">
      <c r="A626" s="3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21" customHeight="1" x14ac:dyDescent="0.45">
      <c r="A627" s="3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21" customHeight="1" x14ac:dyDescent="0.45">
      <c r="A628" s="3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21" customHeight="1" x14ac:dyDescent="0.45">
      <c r="A629" s="3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21" customHeight="1" x14ac:dyDescent="0.45">
      <c r="A630" s="3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21" customHeight="1" x14ac:dyDescent="0.45">
      <c r="A631" s="3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21" customHeight="1" x14ac:dyDescent="0.45">
      <c r="A632" s="3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21" customHeight="1" x14ac:dyDescent="0.45">
      <c r="A633" s="3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21" customHeight="1" x14ac:dyDescent="0.45">
      <c r="A634" s="3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21" customHeight="1" x14ac:dyDescent="0.45">
      <c r="A635" s="3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21" customHeight="1" x14ac:dyDescent="0.45">
      <c r="A636" s="3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21" customHeight="1" x14ac:dyDescent="0.45">
      <c r="A637" s="3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21" customHeight="1" x14ac:dyDescent="0.45">
      <c r="A638" s="3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21" customHeight="1" x14ac:dyDescent="0.45">
      <c r="A639" s="3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21" customHeight="1" x14ac:dyDescent="0.45">
      <c r="A640" s="3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21" customHeight="1" x14ac:dyDescent="0.45">
      <c r="A641" s="3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21" customHeight="1" x14ac:dyDescent="0.45">
      <c r="A642" s="3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21" customHeight="1" x14ac:dyDescent="0.45">
      <c r="A643" s="3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21" customHeight="1" x14ac:dyDescent="0.45">
      <c r="A644" s="3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21" customHeight="1" x14ac:dyDescent="0.45">
      <c r="A645" s="3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21" customHeight="1" x14ac:dyDescent="0.45">
      <c r="A646" s="3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21" customHeight="1" x14ac:dyDescent="0.45">
      <c r="A647" s="3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21" customHeight="1" x14ac:dyDescent="0.45">
      <c r="A648" s="3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21" customHeight="1" x14ac:dyDescent="0.45">
      <c r="A649" s="3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21" customHeight="1" x14ac:dyDescent="0.45">
      <c r="A650" s="3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21" customHeight="1" x14ac:dyDescent="0.45">
      <c r="A651" s="3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21" customHeight="1" x14ac:dyDescent="0.45">
      <c r="A652" s="3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21" customHeight="1" x14ac:dyDescent="0.45">
      <c r="A653" s="3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21" customHeight="1" x14ac:dyDescent="0.45">
      <c r="A654" s="3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21" customHeight="1" x14ac:dyDescent="0.45">
      <c r="A655" s="3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21" customHeight="1" x14ac:dyDescent="0.45">
      <c r="A656" s="3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21" customHeight="1" x14ac:dyDescent="0.45">
      <c r="A657" s="3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21" customHeight="1" x14ac:dyDescent="0.45">
      <c r="A658" s="3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21" customHeight="1" x14ac:dyDescent="0.45">
      <c r="A659" s="3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21" customHeight="1" x14ac:dyDescent="0.45">
      <c r="A660" s="3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21" customHeight="1" x14ac:dyDescent="0.45">
      <c r="A661" s="3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21" customHeight="1" x14ac:dyDescent="0.45">
      <c r="A662" s="3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21" customHeight="1" x14ac:dyDescent="0.45">
      <c r="A663" s="3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21" customHeight="1" x14ac:dyDescent="0.45">
      <c r="A664" s="3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21" customHeight="1" x14ac:dyDescent="0.45">
      <c r="A665" s="3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21" customHeight="1" x14ac:dyDescent="0.45">
      <c r="A666" s="3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21" customHeight="1" x14ac:dyDescent="0.45">
      <c r="A667" s="3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21" customHeight="1" x14ac:dyDescent="0.45">
      <c r="A668" s="3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21" customHeight="1" x14ac:dyDescent="0.45">
      <c r="A669" s="3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21" customHeight="1" x14ac:dyDescent="0.45">
      <c r="A670" s="3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21" customHeight="1" x14ac:dyDescent="0.45">
      <c r="A671" s="3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21" customHeight="1" x14ac:dyDescent="0.45">
      <c r="A672" s="3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21" customHeight="1" x14ac:dyDescent="0.45">
      <c r="A673" s="3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21" customHeight="1" x14ac:dyDescent="0.45">
      <c r="A674" s="3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21" customHeight="1" x14ac:dyDescent="0.45">
      <c r="A675" s="3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21" customHeight="1" x14ac:dyDescent="0.45">
      <c r="A676" s="3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21" customHeight="1" x14ac:dyDescent="0.45">
      <c r="A677" s="3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21" customHeight="1" x14ac:dyDescent="0.45">
      <c r="A678" s="3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21" customHeight="1" x14ac:dyDescent="0.45">
      <c r="A679" s="3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21" customHeight="1" x14ac:dyDescent="0.45">
      <c r="A680" s="3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21" customHeight="1" x14ac:dyDescent="0.45">
      <c r="A681" s="3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21" customHeight="1" x14ac:dyDescent="0.45">
      <c r="A682" s="3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21" customHeight="1" x14ac:dyDescent="0.45">
      <c r="A683" s="3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21" customHeight="1" x14ac:dyDescent="0.45">
      <c r="A684" s="3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21" customHeight="1" x14ac:dyDescent="0.45">
      <c r="A685" s="3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21" customHeight="1" x14ac:dyDescent="0.45">
      <c r="A686" s="3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21" customHeight="1" x14ac:dyDescent="0.45">
      <c r="A687" s="3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21" customHeight="1" x14ac:dyDescent="0.45">
      <c r="A688" s="3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21" customHeight="1" x14ac:dyDescent="0.45">
      <c r="A689" s="3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21" customHeight="1" x14ac:dyDescent="0.45">
      <c r="A690" s="3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21" customHeight="1" x14ac:dyDescent="0.45">
      <c r="A691" s="3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21" customHeight="1" x14ac:dyDescent="0.45">
      <c r="A692" s="3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21" customHeight="1" x14ac:dyDescent="0.45">
      <c r="A693" s="3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21" customHeight="1" x14ac:dyDescent="0.45">
      <c r="A694" s="3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21" customHeight="1" x14ac:dyDescent="0.45">
      <c r="A695" s="3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21" customHeight="1" x14ac:dyDescent="0.45">
      <c r="A696" s="3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21" customHeight="1" x14ac:dyDescent="0.45">
      <c r="A697" s="3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21" customHeight="1" x14ac:dyDescent="0.45">
      <c r="A698" s="3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21" customHeight="1" x14ac:dyDescent="0.45">
      <c r="A699" s="3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21" customHeight="1" x14ac:dyDescent="0.45">
      <c r="A700" s="3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21" customHeight="1" x14ac:dyDescent="0.45">
      <c r="A701" s="3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21" customHeight="1" x14ac:dyDescent="0.45">
      <c r="A702" s="3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21" customHeight="1" x14ac:dyDescent="0.45">
      <c r="A703" s="3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21" customHeight="1" x14ac:dyDescent="0.45">
      <c r="A704" s="3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21" customHeight="1" x14ac:dyDescent="0.45">
      <c r="A705" s="3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21" customHeight="1" x14ac:dyDescent="0.45">
      <c r="A706" s="3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21" customHeight="1" x14ac:dyDescent="0.45">
      <c r="A707" s="3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21" customHeight="1" x14ac:dyDescent="0.45">
      <c r="A708" s="3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21" customHeight="1" x14ac:dyDescent="0.45">
      <c r="A709" s="3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21" customHeight="1" x14ac:dyDescent="0.45">
      <c r="A710" s="3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21" customHeight="1" x14ac:dyDescent="0.45">
      <c r="A711" s="3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21" customHeight="1" x14ac:dyDescent="0.45">
      <c r="A712" s="3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21" customHeight="1" x14ac:dyDescent="0.45">
      <c r="A713" s="3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21" customHeight="1" x14ac:dyDescent="0.45">
      <c r="A714" s="3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21" customHeight="1" x14ac:dyDescent="0.45">
      <c r="A715" s="3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21" customHeight="1" x14ac:dyDescent="0.45">
      <c r="A716" s="3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21" customHeight="1" x14ac:dyDescent="0.45">
      <c r="A717" s="3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21" customHeight="1" x14ac:dyDescent="0.45">
      <c r="A718" s="3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21" customHeight="1" x14ac:dyDescent="0.45">
      <c r="A719" s="3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21" customHeight="1" x14ac:dyDescent="0.45">
      <c r="A720" s="3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21" customHeight="1" x14ac:dyDescent="0.45">
      <c r="A721" s="3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21" customHeight="1" x14ac:dyDescent="0.45">
      <c r="A722" s="3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21" customHeight="1" x14ac:dyDescent="0.45">
      <c r="A723" s="3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21" customHeight="1" x14ac:dyDescent="0.45">
      <c r="A724" s="3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21" customHeight="1" x14ac:dyDescent="0.45">
      <c r="A725" s="3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21" customHeight="1" x14ac:dyDescent="0.45">
      <c r="A726" s="3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21" customHeight="1" x14ac:dyDescent="0.45">
      <c r="A727" s="3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21" customHeight="1" x14ac:dyDescent="0.45">
      <c r="A728" s="3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21" customHeight="1" x14ac:dyDescent="0.45">
      <c r="A729" s="3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21" customHeight="1" x14ac:dyDescent="0.45">
      <c r="A730" s="3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21" customHeight="1" x14ac:dyDescent="0.45">
      <c r="A731" s="3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21" customHeight="1" x14ac:dyDescent="0.45">
      <c r="A732" s="3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21" customHeight="1" x14ac:dyDescent="0.45">
      <c r="A733" s="3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21" customHeight="1" x14ac:dyDescent="0.45">
      <c r="A734" s="3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21" customHeight="1" x14ac:dyDescent="0.45">
      <c r="A735" s="3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21" customHeight="1" x14ac:dyDescent="0.45">
      <c r="A736" s="3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21" customHeight="1" x14ac:dyDescent="0.45">
      <c r="A737" s="3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21" customHeight="1" x14ac:dyDescent="0.45">
      <c r="A738" s="3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21" customHeight="1" x14ac:dyDescent="0.45">
      <c r="A739" s="3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21" customHeight="1" x14ac:dyDescent="0.45">
      <c r="A740" s="3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21" customHeight="1" x14ac:dyDescent="0.45">
      <c r="A741" s="3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21" customHeight="1" x14ac:dyDescent="0.45">
      <c r="A742" s="3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21" customHeight="1" x14ac:dyDescent="0.45">
      <c r="A743" s="3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21" customHeight="1" x14ac:dyDescent="0.45">
      <c r="A744" s="3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21" customHeight="1" x14ac:dyDescent="0.45">
      <c r="A745" s="3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21" customHeight="1" x14ac:dyDescent="0.45">
      <c r="A746" s="3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21" customHeight="1" x14ac:dyDescent="0.45">
      <c r="A747" s="3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21" customHeight="1" x14ac:dyDescent="0.45">
      <c r="A748" s="3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21" customHeight="1" x14ac:dyDescent="0.45">
      <c r="A749" s="3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21" customHeight="1" x14ac:dyDescent="0.45">
      <c r="A750" s="3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21" customHeight="1" x14ac:dyDescent="0.45">
      <c r="A751" s="3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21" customHeight="1" x14ac:dyDescent="0.45">
      <c r="A752" s="3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21" customHeight="1" x14ac:dyDescent="0.45">
      <c r="A753" s="3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21" customHeight="1" x14ac:dyDescent="0.45">
      <c r="A754" s="3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21" customHeight="1" x14ac:dyDescent="0.45">
      <c r="A755" s="3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21" customHeight="1" x14ac:dyDescent="0.45">
      <c r="A756" s="3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21" customHeight="1" x14ac:dyDescent="0.45">
      <c r="A757" s="3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21" customHeight="1" x14ac:dyDescent="0.45">
      <c r="A758" s="3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21" customHeight="1" x14ac:dyDescent="0.45">
      <c r="A759" s="3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21" customHeight="1" x14ac:dyDescent="0.45">
      <c r="A760" s="3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21" customHeight="1" x14ac:dyDescent="0.45">
      <c r="A761" s="3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21" customHeight="1" x14ac:dyDescent="0.45">
      <c r="A762" s="3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21" customHeight="1" x14ac:dyDescent="0.45">
      <c r="A763" s="3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21" customHeight="1" x14ac:dyDescent="0.45">
      <c r="A764" s="3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21" customHeight="1" x14ac:dyDescent="0.45">
      <c r="A765" s="3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21" customHeight="1" x14ac:dyDescent="0.45">
      <c r="A766" s="3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21" customHeight="1" x14ac:dyDescent="0.45">
      <c r="A767" s="3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21" customHeight="1" x14ac:dyDescent="0.45">
      <c r="A768" s="3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21" customHeight="1" x14ac:dyDescent="0.45">
      <c r="A769" s="3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21" customHeight="1" x14ac:dyDescent="0.45">
      <c r="A770" s="3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21" customHeight="1" x14ac:dyDescent="0.45">
      <c r="A771" s="3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21" customHeight="1" x14ac:dyDescent="0.45">
      <c r="A772" s="3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21" customHeight="1" x14ac:dyDescent="0.45">
      <c r="A773" s="3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21" customHeight="1" x14ac:dyDescent="0.45">
      <c r="A774" s="3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21" customHeight="1" x14ac:dyDescent="0.45">
      <c r="A775" s="3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21" customHeight="1" x14ac:dyDescent="0.45">
      <c r="A776" s="3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21" customHeight="1" x14ac:dyDescent="0.45">
      <c r="A777" s="3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21" customHeight="1" x14ac:dyDescent="0.45">
      <c r="A778" s="3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21" customHeight="1" x14ac:dyDescent="0.45">
      <c r="A779" s="3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21" customHeight="1" x14ac:dyDescent="0.45">
      <c r="A780" s="3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21" customHeight="1" x14ac:dyDescent="0.45">
      <c r="A781" s="3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21" customHeight="1" x14ac:dyDescent="0.45">
      <c r="A782" s="3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21" customHeight="1" x14ac:dyDescent="0.45">
      <c r="A783" s="3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21" customHeight="1" x14ac:dyDescent="0.45">
      <c r="A784" s="3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21" customHeight="1" x14ac:dyDescent="0.45">
      <c r="A785" s="3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21" customHeight="1" x14ac:dyDescent="0.45">
      <c r="A786" s="3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21" customHeight="1" x14ac:dyDescent="0.45">
      <c r="A787" s="3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21" customHeight="1" x14ac:dyDescent="0.45">
      <c r="A788" s="3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21" customHeight="1" x14ac:dyDescent="0.45">
      <c r="A789" s="3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21" customHeight="1" x14ac:dyDescent="0.45">
      <c r="A790" s="3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21" customHeight="1" x14ac:dyDescent="0.45">
      <c r="A791" s="3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21" customHeight="1" x14ac:dyDescent="0.45">
      <c r="A792" s="3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21" customHeight="1" x14ac:dyDescent="0.45">
      <c r="A793" s="3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21" customHeight="1" x14ac:dyDescent="0.45">
      <c r="A794" s="3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21" customHeight="1" x14ac:dyDescent="0.45">
      <c r="A795" s="3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21" customHeight="1" x14ac:dyDescent="0.45">
      <c r="A796" s="3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21" customHeight="1" x14ac:dyDescent="0.45">
      <c r="A797" s="3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21" customHeight="1" x14ac:dyDescent="0.45">
      <c r="A798" s="3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21" customHeight="1" x14ac:dyDescent="0.45">
      <c r="A799" s="3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21" customHeight="1" x14ac:dyDescent="0.45">
      <c r="A800" s="3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21" customHeight="1" x14ac:dyDescent="0.45">
      <c r="A801" s="3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21" customHeight="1" x14ac:dyDescent="0.45">
      <c r="A802" s="3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21" customHeight="1" x14ac:dyDescent="0.45">
      <c r="A803" s="3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21" customHeight="1" x14ac:dyDescent="0.45">
      <c r="A804" s="3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21" customHeight="1" x14ac:dyDescent="0.45">
      <c r="A805" s="3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21" customHeight="1" x14ac:dyDescent="0.45">
      <c r="A806" s="3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21" customHeight="1" x14ac:dyDescent="0.45">
      <c r="A807" s="3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21" customHeight="1" x14ac:dyDescent="0.45">
      <c r="A808" s="3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21" customHeight="1" x14ac:dyDescent="0.45">
      <c r="A809" s="3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21" customHeight="1" x14ac:dyDescent="0.45">
      <c r="A810" s="3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21" customHeight="1" x14ac:dyDescent="0.45">
      <c r="A811" s="3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21" customHeight="1" x14ac:dyDescent="0.45">
      <c r="A812" s="3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21" customHeight="1" x14ac:dyDescent="0.45">
      <c r="A813" s="3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21" customHeight="1" x14ac:dyDescent="0.45">
      <c r="A814" s="3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21" customHeight="1" x14ac:dyDescent="0.45">
      <c r="A815" s="3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21" customHeight="1" x14ac:dyDescent="0.45">
      <c r="A816" s="3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21" customHeight="1" x14ac:dyDescent="0.45">
      <c r="A817" s="3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21" customHeight="1" x14ac:dyDescent="0.45">
      <c r="A818" s="3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21" customHeight="1" x14ac:dyDescent="0.45">
      <c r="A819" s="3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21" customHeight="1" x14ac:dyDescent="0.45">
      <c r="A820" s="3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21" customHeight="1" x14ac:dyDescent="0.45">
      <c r="A821" s="3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21" customHeight="1" x14ac:dyDescent="0.45">
      <c r="A822" s="3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21" customHeight="1" x14ac:dyDescent="0.45">
      <c r="A823" s="3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21" customHeight="1" x14ac:dyDescent="0.45">
      <c r="A824" s="3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21" customHeight="1" x14ac:dyDescent="0.45">
      <c r="A825" s="3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21" customHeight="1" x14ac:dyDescent="0.45">
      <c r="A826" s="3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21" customHeight="1" x14ac:dyDescent="0.45">
      <c r="A827" s="3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21" customHeight="1" x14ac:dyDescent="0.45">
      <c r="A828" s="3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21" customHeight="1" x14ac:dyDescent="0.45">
      <c r="A829" s="3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21" customHeight="1" x14ac:dyDescent="0.45">
      <c r="A830" s="3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21" customHeight="1" x14ac:dyDescent="0.45">
      <c r="A831" s="3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21" customHeight="1" x14ac:dyDescent="0.45">
      <c r="A832" s="3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21" customHeight="1" x14ac:dyDescent="0.45">
      <c r="A833" s="3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21" customHeight="1" x14ac:dyDescent="0.45">
      <c r="A834" s="3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21" customHeight="1" x14ac:dyDescent="0.45">
      <c r="A835" s="3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21" customHeight="1" x14ac:dyDescent="0.45">
      <c r="A836" s="3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21" customHeight="1" x14ac:dyDescent="0.45">
      <c r="A837" s="3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21" customHeight="1" x14ac:dyDescent="0.45">
      <c r="A838" s="3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21" customHeight="1" x14ac:dyDescent="0.45">
      <c r="A839" s="3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21" customHeight="1" x14ac:dyDescent="0.45">
      <c r="A840" s="3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21" customHeight="1" x14ac:dyDescent="0.45">
      <c r="A841" s="3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21" customHeight="1" x14ac:dyDescent="0.45">
      <c r="A842" s="3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21" customHeight="1" x14ac:dyDescent="0.45">
      <c r="A843" s="3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21" customHeight="1" x14ac:dyDescent="0.45">
      <c r="A844" s="3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21" customHeight="1" x14ac:dyDescent="0.45">
      <c r="A845" s="3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21" customHeight="1" x14ac:dyDescent="0.45">
      <c r="A846" s="3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21" customHeight="1" x14ac:dyDescent="0.45">
      <c r="A847" s="3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21" customHeight="1" x14ac:dyDescent="0.45">
      <c r="A848" s="3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21" customHeight="1" x14ac:dyDescent="0.45">
      <c r="A849" s="3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21" customHeight="1" x14ac:dyDescent="0.45">
      <c r="A850" s="3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21" customHeight="1" x14ac:dyDescent="0.45">
      <c r="A851" s="3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21" customHeight="1" x14ac:dyDescent="0.45">
      <c r="A852" s="3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21" customHeight="1" x14ac:dyDescent="0.45">
      <c r="A853" s="3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21" customHeight="1" x14ac:dyDescent="0.45">
      <c r="A854" s="3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21" customHeight="1" x14ac:dyDescent="0.45">
      <c r="A855" s="3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21" customHeight="1" x14ac:dyDescent="0.45">
      <c r="A856" s="3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21" customHeight="1" x14ac:dyDescent="0.45">
      <c r="A857" s="3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21" customHeight="1" x14ac:dyDescent="0.45">
      <c r="A858" s="3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21" customHeight="1" x14ac:dyDescent="0.45">
      <c r="A859" s="3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21" customHeight="1" x14ac:dyDescent="0.45">
      <c r="A860" s="3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21" customHeight="1" x14ac:dyDescent="0.45">
      <c r="A861" s="3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21" customHeight="1" x14ac:dyDescent="0.45">
      <c r="A862" s="3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21" customHeight="1" x14ac:dyDescent="0.45">
      <c r="A863" s="3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21" customHeight="1" x14ac:dyDescent="0.45">
      <c r="A864" s="3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21" customHeight="1" x14ac:dyDescent="0.45">
      <c r="A865" s="3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21" customHeight="1" x14ac:dyDescent="0.45">
      <c r="A866" s="3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21" customHeight="1" x14ac:dyDescent="0.45">
      <c r="A867" s="3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21" customHeight="1" x14ac:dyDescent="0.45">
      <c r="A868" s="3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21" customHeight="1" x14ac:dyDescent="0.45">
      <c r="A869" s="3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21" customHeight="1" x14ac:dyDescent="0.45">
      <c r="A870" s="3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21" customHeight="1" x14ac:dyDescent="0.45">
      <c r="A871" s="3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21" customHeight="1" x14ac:dyDescent="0.45">
      <c r="A872" s="3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21" customHeight="1" x14ac:dyDescent="0.45">
      <c r="A873" s="3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21" customHeight="1" x14ac:dyDescent="0.45">
      <c r="A874" s="3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21" customHeight="1" x14ac:dyDescent="0.45">
      <c r="A875" s="3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21" customHeight="1" x14ac:dyDescent="0.45">
      <c r="A876" s="3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21" customHeight="1" x14ac:dyDescent="0.45">
      <c r="A877" s="3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21" customHeight="1" x14ac:dyDescent="0.45">
      <c r="A878" s="3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21" customHeight="1" x14ac:dyDescent="0.45">
      <c r="A879" s="3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21" customHeight="1" x14ac:dyDescent="0.45">
      <c r="A880" s="3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21" customHeight="1" x14ac:dyDescent="0.45">
      <c r="A881" s="3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21" customHeight="1" x14ac:dyDescent="0.45">
      <c r="A882" s="3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21" customHeight="1" x14ac:dyDescent="0.45">
      <c r="A883" s="3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21" customHeight="1" x14ac:dyDescent="0.45">
      <c r="A884" s="3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21" customHeight="1" x14ac:dyDescent="0.45">
      <c r="A885" s="3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21" customHeight="1" x14ac:dyDescent="0.45">
      <c r="A886" s="3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21" customHeight="1" x14ac:dyDescent="0.45">
      <c r="A887" s="3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21" customHeight="1" x14ac:dyDescent="0.45">
      <c r="A888" s="3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21" customHeight="1" x14ac:dyDescent="0.45">
      <c r="A889" s="3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21" customHeight="1" x14ac:dyDescent="0.45">
      <c r="A890" s="3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21" customHeight="1" x14ac:dyDescent="0.45">
      <c r="A891" s="3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21" customHeight="1" x14ac:dyDescent="0.45">
      <c r="A892" s="3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21" customHeight="1" x14ac:dyDescent="0.45">
      <c r="A893" s="3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21" customHeight="1" x14ac:dyDescent="0.45">
      <c r="A894" s="3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21" customHeight="1" x14ac:dyDescent="0.45">
      <c r="A895" s="3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21" customHeight="1" x14ac:dyDescent="0.45">
      <c r="A896" s="3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21" customHeight="1" x14ac:dyDescent="0.45">
      <c r="A897" s="3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21" customHeight="1" x14ac:dyDescent="0.45">
      <c r="A898" s="3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21" customHeight="1" x14ac:dyDescent="0.45">
      <c r="A899" s="3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21" customHeight="1" x14ac:dyDescent="0.45">
      <c r="A900" s="3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21" customHeight="1" x14ac:dyDescent="0.45">
      <c r="A901" s="3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21" customHeight="1" x14ac:dyDescent="0.45">
      <c r="A902" s="3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21" customHeight="1" x14ac:dyDescent="0.45">
      <c r="A903" s="3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21" customHeight="1" x14ac:dyDescent="0.45">
      <c r="A904" s="3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21" customHeight="1" x14ac:dyDescent="0.45">
      <c r="A905" s="3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21" customHeight="1" x14ac:dyDescent="0.45">
      <c r="A906" s="3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21" customHeight="1" x14ac:dyDescent="0.45">
      <c r="A907" s="3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21" customHeight="1" x14ac:dyDescent="0.45">
      <c r="A908" s="3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21" customHeight="1" x14ac:dyDescent="0.45">
      <c r="A909" s="3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21" customHeight="1" x14ac:dyDescent="0.45">
      <c r="A910" s="3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21" customHeight="1" x14ac:dyDescent="0.45">
      <c r="A911" s="3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21" customHeight="1" x14ac:dyDescent="0.45">
      <c r="A912" s="3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21" customHeight="1" x14ac:dyDescent="0.45">
      <c r="A913" s="3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21" customHeight="1" x14ac:dyDescent="0.45">
      <c r="A914" s="3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21" customHeight="1" x14ac:dyDescent="0.45">
      <c r="A915" s="3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21" customHeight="1" x14ac:dyDescent="0.45">
      <c r="A916" s="3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21" customHeight="1" x14ac:dyDescent="0.45">
      <c r="A917" s="3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21" customHeight="1" x14ac:dyDescent="0.45">
      <c r="A918" s="3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21" customHeight="1" x14ac:dyDescent="0.45">
      <c r="A919" s="3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21" customHeight="1" x14ac:dyDescent="0.45">
      <c r="A920" s="3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21" customHeight="1" x14ac:dyDescent="0.45">
      <c r="A921" s="3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21" customHeight="1" x14ac:dyDescent="0.45">
      <c r="A922" s="3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21" customHeight="1" x14ac:dyDescent="0.45">
      <c r="A923" s="3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21" customHeight="1" x14ac:dyDescent="0.45">
      <c r="A924" s="3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21" customHeight="1" x14ac:dyDescent="0.45">
      <c r="A925" s="3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21" customHeight="1" x14ac:dyDescent="0.45">
      <c r="A926" s="3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21" customHeight="1" x14ac:dyDescent="0.45">
      <c r="A927" s="3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21" customHeight="1" x14ac:dyDescent="0.45">
      <c r="A928" s="3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21" customHeight="1" x14ac:dyDescent="0.45">
      <c r="A929" s="3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21" customHeight="1" x14ac:dyDescent="0.45">
      <c r="A930" s="3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21" customHeight="1" x14ac:dyDescent="0.45">
      <c r="A931" s="3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21" customHeight="1" x14ac:dyDescent="0.45">
      <c r="A932" s="3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21" customHeight="1" x14ac:dyDescent="0.45">
      <c r="A933" s="3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21" customHeight="1" x14ac:dyDescent="0.45">
      <c r="A934" s="3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21" customHeight="1" x14ac:dyDescent="0.45">
      <c r="A935" s="3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21" customHeight="1" x14ac:dyDescent="0.45">
      <c r="A936" s="3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21" customHeight="1" x14ac:dyDescent="0.45">
      <c r="A937" s="3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21" customHeight="1" x14ac:dyDescent="0.45">
      <c r="A938" s="3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21" customHeight="1" x14ac:dyDescent="0.45">
      <c r="A939" s="3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21" customHeight="1" x14ac:dyDescent="0.45">
      <c r="A940" s="3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21" customHeight="1" x14ac:dyDescent="0.45">
      <c r="A941" s="3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21" customHeight="1" x14ac:dyDescent="0.45">
      <c r="A942" s="3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21" customHeight="1" x14ac:dyDescent="0.45">
      <c r="A943" s="3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21" customHeight="1" x14ac:dyDescent="0.45">
      <c r="A944" s="3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21" customHeight="1" x14ac:dyDescent="0.45">
      <c r="A945" s="3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21" customHeight="1" x14ac:dyDescent="0.45">
      <c r="A946" s="3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21" customHeight="1" x14ac:dyDescent="0.45">
      <c r="A947" s="3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21" customHeight="1" x14ac:dyDescent="0.45">
      <c r="A948" s="3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21" customHeight="1" x14ac:dyDescent="0.45">
      <c r="A949" s="3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21" customHeight="1" x14ac:dyDescent="0.45">
      <c r="A950" s="3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21" customHeight="1" x14ac:dyDescent="0.45">
      <c r="A951" s="3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21" customHeight="1" x14ac:dyDescent="0.45">
      <c r="A952" s="3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21" customHeight="1" x14ac:dyDescent="0.45">
      <c r="A953" s="3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21" customHeight="1" x14ac:dyDescent="0.45">
      <c r="A954" s="3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21" customHeight="1" x14ac:dyDescent="0.45">
      <c r="A955" s="3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21" customHeight="1" x14ac:dyDescent="0.45">
      <c r="A956" s="3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21" customHeight="1" x14ac:dyDescent="0.45">
      <c r="A957" s="3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21" customHeight="1" x14ac:dyDescent="0.45">
      <c r="A958" s="3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21" customHeight="1" x14ac:dyDescent="0.45">
      <c r="A959" s="3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21" customHeight="1" x14ac:dyDescent="0.45">
      <c r="A960" s="3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21" customHeight="1" x14ac:dyDescent="0.45">
      <c r="A961" s="3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21" customHeight="1" x14ac:dyDescent="0.45">
      <c r="A962" s="3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21" customHeight="1" x14ac:dyDescent="0.45">
      <c r="A963" s="3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21" customHeight="1" x14ac:dyDescent="0.45">
      <c r="A964" s="3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21" customHeight="1" x14ac:dyDescent="0.45">
      <c r="A965" s="3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21" customHeight="1" x14ac:dyDescent="0.45">
      <c r="A966" s="3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21" customHeight="1" x14ac:dyDescent="0.45">
      <c r="A967" s="3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21" customHeight="1" x14ac:dyDescent="0.45">
      <c r="A968" s="3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21" customHeight="1" x14ac:dyDescent="0.45">
      <c r="A969" s="3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21" customHeight="1" x14ac:dyDescent="0.45">
      <c r="A970" s="3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21" customHeight="1" x14ac:dyDescent="0.45">
      <c r="A971" s="3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21" customHeight="1" x14ac:dyDescent="0.45">
      <c r="A972" s="3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21" customHeight="1" x14ac:dyDescent="0.45">
      <c r="A973" s="3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21" customHeight="1" x14ac:dyDescent="0.45">
      <c r="A974" s="3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21" customHeight="1" x14ac:dyDescent="0.45">
      <c r="A975" s="3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21" customHeight="1" x14ac:dyDescent="0.45">
      <c r="A976" s="3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21" customHeight="1" x14ac:dyDescent="0.45">
      <c r="A977" s="3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21" customHeight="1" x14ac:dyDescent="0.45">
      <c r="A978" s="3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21" customHeight="1" x14ac:dyDescent="0.45">
      <c r="A979" s="3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21" customHeight="1" x14ac:dyDescent="0.45">
      <c r="A980" s="3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21" customHeight="1" x14ac:dyDescent="0.45">
      <c r="A981" s="3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21" customHeight="1" x14ac:dyDescent="0.45">
      <c r="A982" s="3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21" customHeight="1" x14ac:dyDescent="0.45">
      <c r="A983" s="3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21" customHeight="1" x14ac:dyDescent="0.45">
      <c r="A984" s="3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21" customHeight="1" x14ac:dyDescent="0.45">
      <c r="A985" s="3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21" customHeight="1" x14ac:dyDescent="0.45">
      <c r="A986" s="3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21" customHeight="1" x14ac:dyDescent="0.45">
      <c r="A987" s="3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21" customHeight="1" x14ac:dyDescent="0.45">
      <c r="A988" s="3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21" customHeight="1" x14ac:dyDescent="0.45">
      <c r="A989" s="3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21" customHeight="1" x14ac:dyDescent="0.45">
      <c r="A990" s="3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21" customHeight="1" x14ac:dyDescent="0.45">
      <c r="A991" s="3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21" customHeight="1" x14ac:dyDescent="0.45">
      <c r="A992" s="3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21" customHeight="1" x14ac:dyDescent="0.45">
      <c r="A993" s="3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21" customHeight="1" x14ac:dyDescent="0.45">
      <c r="A994" s="3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21" customHeight="1" x14ac:dyDescent="0.45">
      <c r="A995" s="3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21" customHeight="1" x14ac:dyDescent="0.45">
      <c r="A996" s="3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21" customHeight="1" x14ac:dyDescent="0.45">
      <c r="A997" s="3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21" customHeight="1" x14ac:dyDescent="0.45">
      <c r="A998" s="3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21" customHeight="1" x14ac:dyDescent="0.45">
      <c r="A999" s="3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21" customHeight="1" x14ac:dyDescent="0.45">
      <c r="A1000" s="3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6">
    <mergeCell ref="A2:I2"/>
    <mergeCell ref="B3:B4"/>
    <mergeCell ref="A36:B36"/>
    <mergeCell ref="E3:E4"/>
    <mergeCell ref="F3:G3"/>
    <mergeCell ref="H3:H4"/>
  </mergeCells>
  <printOptions horizontalCentered="1"/>
  <pageMargins left="0.19685039370078741" right="0" top="0.39370078740157483" bottom="0.19685039370078741" header="0" footer="0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zoomScale="87" zoomScaleNormal="87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E26" sqref="E26"/>
    </sheetView>
  </sheetViews>
  <sheetFormatPr defaultColWidth="14.453125" defaultRowHeight="15" customHeight="1" x14ac:dyDescent="0.4"/>
  <cols>
    <col min="1" max="1" width="11" style="34" customWidth="1"/>
    <col min="2" max="2" width="81.26953125" style="34" customWidth="1"/>
    <col min="3" max="3" width="13.453125" style="34" customWidth="1"/>
    <col min="4" max="5" width="13.453125" style="133" customWidth="1"/>
    <col min="6" max="6" width="13.453125" style="34" customWidth="1"/>
    <col min="7" max="26" width="9.1796875" style="34" customWidth="1"/>
    <col min="27" max="16384" width="14.453125" style="34"/>
  </cols>
  <sheetData>
    <row r="1" spans="1:26" ht="27.75" customHeight="1" x14ac:dyDescent="0.55000000000000004">
      <c r="A1" s="47" t="s">
        <v>91</v>
      </c>
      <c r="B1" s="2"/>
      <c r="C1" s="2"/>
      <c r="D1" s="128"/>
      <c r="E1" s="12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2.25" customHeight="1" x14ac:dyDescent="0.45">
      <c r="A2" s="220" t="s">
        <v>92</v>
      </c>
      <c r="B2" s="220" t="s">
        <v>93</v>
      </c>
      <c r="C2" s="48" t="s">
        <v>94</v>
      </c>
      <c r="D2" s="238" t="s">
        <v>135</v>
      </c>
      <c r="E2" s="238"/>
      <c r="F2" s="239" t="s">
        <v>136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1" customHeight="1" x14ac:dyDescent="0.45">
      <c r="A3" s="221"/>
      <c r="B3" s="221"/>
      <c r="C3" s="123" t="s">
        <v>3</v>
      </c>
      <c r="D3" s="129" t="s">
        <v>132</v>
      </c>
      <c r="E3" s="129" t="s">
        <v>133</v>
      </c>
      <c r="F3" s="240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s="142" customFormat="1" ht="21" customHeight="1" x14ac:dyDescent="0.45">
      <c r="A4" s="170"/>
      <c r="B4" s="171" t="s">
        <v>186</v>
      </c>
      <c r="C4" s="175">
        <f>SUM(C5:C10)</f>
        <v>0</v>
      </c>
      <c r="D4" s="175">
        <f t="shared" ref="D4:F4" si="0">SUM(D5:D10)</f>
        <v>0</v>
      </c>
      <c r="E4" s="175">
        <f t="shared" si="0"/>
        <v>0</v>
      </c>
      <c r="F4" s="175">
        <f t="shared" si="0"/>
        <v>0</v>
      </c>
      <c r="G4" s="12" t="s">
        <v>189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1" customHeight="1" x14ac:dyDescent="0.45">
      <c r="A5" s="49">
        <v>1</v>
      </c>
      <c r="B5" s="120"/>
      <c r="C5" s="124"/>
      <c r="D5" s="130"/>
      <c r="E5" s="130"/>
      <c r="F5" s="12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45">
      <c r="A6" s="50">
        <v>2</v>
      </c>
      <c r="B6" s="40"/>
      <c r="C6" s="124"/>
      <c r="D6" s="130"/>
      <c r="E6" s="130"/>
      <c r="F6" s="12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45">
      <c r="A7" s="49">
        <v>3</v>
      </c>
      <c r="B7" s="121"/>
      <c r="C7" s="124"/>
      <c r="D7" s="130"/>
      <c r="E7" s="130"/>
      <c r="F7" s="12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45">
      <c r="A8" s="50">
        <v>4</v>
      </c>
      <c r="B8" s="121"/>
      <c r="C8" s="124"/>
      <c r="D8" s="130"/>
      <c r="E8" s="130"/>
      <c r="F8" s="12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45">
      <c r="A9" s="49">
        <v>5</v>
      </c>
      <c r="B9" s="121"/>
      <c r="C9" s="124"/>
      <c r="D9" s="130"/>
      <c r="E9" s="131"/>
      <c r="F9" s="12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45">
      <c r="A10" s="50">
        <v>6</v>
      </c>
      <c r="B10" s="121"/>
      <c r="C10" s="124"/>
      <c r="D10" s="130"/>
      <c r="E10" s="132"/>
      <c r="F10" s="12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45">
      <c r="A11" s="172"/>
      <c r="B11" s="173" t="s">
        <v>187</v>
      </c>
      <c r="C11" s="174">
        <f>SUM(C12:C16)</f>
        <v>0</v>
      </c>
      <c r="D11" s="174">
        <f t="shared" ref="D11:F11" si="1">SUM(D12:D16)</f>
        <v>0</v>
      </c>
      <c r="E11" s="174">
        <f t="shared" si="1"/>
        <v>0</v>
      </c>
      <c r="F11" s="174">
        <f t="shared" si="1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45">
      <c r="A12" s="50">
        <v>1</v>
      </c>
      <c r="B12" s="121"/>
      <c r="C12" s="124"/>
      <c r="D12" s="130"/>
      <c r="E12" s="132"/>
      <c r="F12" s="12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45">
      <c r="A13" s="50">
        <v>2</v>
      </c>
      <c r="B13" s="121"/>
      <c r="C13" s="124"/>
      <c r="D13" s="130"/>
      <c r="E13" s="132"/>
      <c r="F13" s="12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45">
      <c r="A14" s="50">
        <v>3</v>
      </c>
      <c r="B14" s="121"/>
      <c r="C14" s="124"/>
      <c r="D14" s="130"/>
      <c r="E14" s="132"/>
      <c r="F14" s="12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45">
      <c r="A15" s="50">
        <v>4</v>
      </c>
      <c r="B15" s="121"/>
      <c r="C15" s="124"/>
      <c r="D15" s="130"/>
      <c r="E15" s="132"/>
      <c r="F15" s="12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45">
      <c r="A16" s="50">
        <v>5</v>
      </c>
      <c r="B16" s="121"/>
      <c r="C16" s="124"/>
      <c r="D16" s="130"/>
      <c r="E16" s="132"/>
      <c r="F16" s="12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45">
      <c r="A17" s="51"/>
      <c r="B17" s="122"/>
      <c r="C17" s="124"/>
      <c r="D17" s="130"/>
      <c r="E17" s="130"/>
      <c r="F17" s="12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45">
      <c r="A18" s="236" t="s">
        <v>95</v>
      </c>
      <c r="B18" s="237"/>
      <c r="C18" s="127">
        <f>SUM(C4,C11)</f>
        <v>0</v>
      </c>
      <c r="D18" s="127">
        <f t="shared" ref="D18:F18" si="2">SUM(D4,D11)</f>
        <v>0</v>
      </c>
      <c r="E18" s="127">
        <f t="shared" si="2"/>
        <v>0</v>
      </c>
      <c r="F18" s="127">
        <f t="shared" si="2"/>
        <v>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1" customHeight="1" x14ac:dyDescent="0.45">
      <c r="A19" s="52"/>
      <c r="B19" s="36"/>
      <c r="C19" s="53"/>
      <c r="D19" s="7"/>
      <c r="E19" s="7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1" customHeight="1" x14ac:dyDescent="0.45">
      <c r="A20" s="36"/>
      <c r="B20" s="52" t="s">
        <v>38</v>
      </c>
      <c r="C20" s="53"/>
      <c r="D20" s="7"/>
      <c r="E20" s="7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1" customHeight="1" x14ac:dyDescent="0.45">
      <c r="A21" s="33"/>
      <c r="B21" s="2" t="s">
        <v>195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45">
      <c r="A22" s="35"/>
      <c r="B22" s="2" t="s">
        <v>196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45">
      <c r="A23" s="35"/>
      <c r="B23" s="2" t="s">
        <v>197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45">
      <c r="A24" s="54"/>
      <c r="B24" s="2"/>
      <c r="C24" s="2"/>
      <c r="D24" s="128"/>
      <c r="E24" s="12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45">
      <c r="A25" s="32"/>
      <c r="B25" s="2"/>
      <c r="C25" s="2"/>
      <c r="D25" s="128"/>
      <c r="E25" s="12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45">
      <c r="A26" s="33"/>
      <c r="B26" s="2"/>
      <c r="C26" s="2"/>
      <c r="D26" s="128"/>
      <c r="E26" s="12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45">
      <c r="A27" s="33"/>
      <c r="B27" s="2"/>
      <c r="C27" s="2"/>
      <c r="D27" s="128"/>
      <c r="E27" s="12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45">
      <c r="A28" s="33"/>
      <c r="B28" s="2"/>
      <c r="C28" s="2"/>
      <c r="D28" s="128"/>
      <c r="E28" s="12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45">
      <c r="A29" s="33"/>
      <c r="B29" s="2"/>
      <c r="C29" s="2"/>
      <c r="D29" s="128"/>
      <c r="E29" s="12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45">
      <c r="A30" s="33"/>
      <c r="B30" s="2"/>
      <c r="C30" s="2"/>
      <c r="D30" s="128"/>
      <c r="E30" s="12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45">
      <c r="A31" s="33"/>
      <c r="B31" s="2"/>
      <c r="C31" s="2"/>
      <c r="D31" s="128"/>
      <c r="E31" s="12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45">
      <c r="A32" s="33"/>
      <c r="B32" s="2"/>
      <c r="C32" s="2"/>
      <c r="D32" s="128"/>
      <c r="E32" s="12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45">
      <c r="A33" s="33"/>
      <c r="B33" s="2"/>
      <c r="C33" s="2"/>
      <c r="D33" s="128"/>
      <c r="E33" s="12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45">
      <c r="A34" s="33"/>
      <c r="B34" s="2"/>
      <c r="C34" s="2"/>
      <c r="D34" s="128"/>
      <c r="E34" s="12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45">
      <c r="A35" s="33"/>
      <c r="B35" s="2"/>
      <c r="C35" s="2"/>
      <c r="D35" s="128"/>
      <c r="E35" s="12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45">
      <c r="A36" s="33"/>
      <c r="B36" s="2"/>
      <c r="C36" s="2"/>
      <c r="D36" s="128"/>
      <c r="E36" s="12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45">
      <c r="A37" s="33"/>
      <c r="B37" s="2"/>
      <c r="C37" s="2"/>
      <c r="D37" s="128"/>
      <c r="E37" s="12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45">
      <c r="A38" s="33"/>
      <c r="B38" s="2"/>
      <c r="C38" s="2"/>
      <c r="D38" s="128"/>
      <c r="E38" s="12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45">
      <c r="A39" s="33"/>
      <c r="B39" s="2"/>
      <c r="C39" s="2"/>
      <c r="D39" s="128"/>
      <c r="E39" s="12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45">
      <c r="A40" s="33"/>
      <c r="B40" s="2"/>
      <c r="C40" s="2"/>
      <c r="D40" s="128"/>
      <c r="E40" s="12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45">
      <c r="A41" s="33"/>
      <c r="B41" s="2"/>
      <c r="C41" s="2"/>
      <c r="D41" s="128"/>
      <c r="E41" s="12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45">
      <c r="A42" s="33"/>
      <c r="B42" s="2"/>
      <c r="C42" s="2"/>
      <c r="D42" s="128"/>
      <c r="E42" s="12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45">
      <c r="A43" s="33"/>
      <c r="B43" s="2"/>
      <c r="C43" s="2"/>
      <c r="D43" s="128"/>
      <c r="E43" s="12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45">
      <c r="A44" s="33"/>
      <c r="B44" s="2"/>
      <c r="C44" s="2"/>
      <c r="D44" s="128"/>
      <c r="E44" s="12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45">
      <c r="A45" s="33"/>
      <c r="B45" s="2"/>
      <c r="C45" s="2"/>
      <c r="D45" s="128"/>
      <c r="E45" s="12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45">
      <c r="A46" s="33"/>
      <c r="B46" s="2"/>
      <c r="C46" s="2"/>
      <c r="D46" s="128"/>
      <c r="E46" s="12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45">
      <c r="A47" s="33"/>
      <c r="B47" s="2"/>
      <c r="C47" s="2"/>
      <c r="D47" s="128"/>
      <c r="E47" s="12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45">
      <c r="A48" s="33"/>
      <c r="B48" s="2"/>
      <c r="C48" s="2"/>
      <c r="D48" s="128"/>
      <c r="E48" s="12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45">
      <c r="A49" s="33"/>
      <c r="B49" s="2"/>
      <c r="C49" s="2"/>
      <c r="D49" s="128"/>
      <c r="E49" s="12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45">
      <c r="A50" s="33"/>
      <c r="B50" s="2"/>
      <c r="C50" s="2"/>
      <c r="D50" s="128"/>
      <c r="E50" s="12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45">
      <c r="A51" s="33"/>
      <c r="B51" s="2"/>
      <c r="C51" s="2"/>
      <c r="D51" s="128"/>
      <c r="E51" s="12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45">
      <c r="A52" s="33"/>
      <c r="B52" s="2"/>
      <c r="C52" s="2"/>
      <c r="D52" s="128"/>
      <c r="E52" s="12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45">
      <c r="A53" s="33"/>
      <c r="B53" s="2"/>
      <c r="C53" s="2"/>
      <c r="D53" s="128"/>
      <c r="E53" s="12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5">
      <c r="A54" s="33"/>
      <c r="B54" s="2"/>
      <c r="C54" s="2"/>
      <c r="D54" s="128"/>
      <c r="E54" s="12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5">
      <c r="A55" s="33"/>
      <c r="B55" s="2"/>
      <c r="C55" s="2"/>
      <c r="D55" s="128"/>
      <c r="E55" s="12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5">
      <c r="A56" s="33"/>
      <c r="B56" s="2"/>
      <c r="C56" s="2"/>
      <c r="D56" s="128"/>
      <c r="E56" s="12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5">
      <c r="A57" s="33"/>
      <c r="B57" s="2"/>
      <c r="C57" s="2"/>
      <c r="D57" s="128"/>
      <c r="E57" s="12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5">
      <c r="A58" s="33"/>
      <c r="B58" s="2"/>
      <c r="C58" s="2"/>
      <c r="D58" s="128"/>
      <c r="E58" s="12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5">
      <c r="A59" s="33"/>
      <c r="B59" s="2"/>
      <c r="C59" s="2"/>
      <c r="D59" s="128"/>
      <c r="E59" s="12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5">
      <c r="A60" s="33"/>
      <c r="B60" s="2"/>
      <c r="C60" s="2"/>
      <c r="D60" s="128"/>
      <c r="E60" s="12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5">
      <c r="A61" s="33"/>
      <c r="B61" s="2"/>
      <c r="C61" s="2"/>
      <c r="D61" s="128"/>
      <c r="E61" s="12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5">
      <c r="A62" s="33"/>
      <c r="B62" s="2"/>
      <c r="C62" s="2"/>
      <c r="D62" s="128"/>
      <c r="E62" s="12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5">
      <c r="A63" s="33"/>
      <c r="B63" s="2"/>
      <c r="C63" s="2"/>
      <c r="D63" s="128"/>
      <c r="E63" s="12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5">
      <c r="A64" s="33"/>
      <c r="B64" s="2"/>
      <c r="C64" s="2"/>
      <c r="D64" s="128"/>
      <c r="E64" s="12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5">
      <c r="A65" s="33"/>
      <c r="B65" s="2"/>
      <c r="C65" s="2"/>
      <c r="D65" s="128"/>
      <c r="E65" s="12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5">
      <c r="A66" s="33"/>
      <c r="B66" s="2"/>
      <c r="C66" s="2"/>
      <c r="D66" s="128"/>
      <c r="E66" s="12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5">
      <c r="A67" s="33"/>
      <c r="B67" s="2"/>
      <c r="C67" s="2"/>
      <c r="D67" s="128"/>
      <c r="E67" s="12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5">
      <c r="A68" s="33"/>
      <c r="B68" s="2"/>
      <c r="C68" s="2"/>
      <c r="D68" s="128"/>
      <c r="E68" s="12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5">
      <c r="A69" s="33"/>
      <c r="B69" s="2"/>
      <c r="C69" s="2"/>
      <c r="D69" s="128"/>
      <c r="E69" s="12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5">
      <c r="A70" s="33"/>
      <c r="B70" s="2"/>
      <c r="C70" s="2"/>
      <c r="D70" s="128"/>
      <c r="E70" s="12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5">
      <c r="A71" s="33"/>
      <c r="B71" s="2"/>
      <c r="C71" s="2"/>
      <c r="D71" s="128"/>
      <c r="E71" s="1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5">
      <c r="A72" s="33"/>
      <c r="B72" s="2"/>
      <c r="C72" s="2"/>
      <c r="D72" s="128"/>
      <c r="E72" s="12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5">
      <c r="A73" s="33"/>
      <c r="B73" s="2"/>
      <c r="C73" s="2"/>
      <c r="D73" s="128"/>
      <c r="E73" s="12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5">
      <c r="A74" s="33"/>
      <c r="B74" s="2"/>
      <c r="C74" s="2"/>
      <c r="D74" s="128"/>
      <c r="E74" s="12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5">
      <c r="A75" s="33"/>
      <c r="B75" s="2"/>
      <c r="C75" s="2"/>
      <c r="D75" s="128"/>
      <c r="E75" s="12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5">
      <c r="A76" s="33"/>
      <c r="B76" s="2"/>
      <c r="C76" s="2"/>
      <c r="D76" s="128"/>
      <c r="E76" s="12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5">
      <c r="A77" s="33"/>
      <c r="B77" s="2"/>
      <c r="C77" s="2"/>
      <c r="D77" s="128"/>
      <c r="E77" s="12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5">
      <c r="A78" s="33"/>
      <c r="B78" s="2"/>
      <c r="C78" s="2"/>
      <c r="D78" s="128"/>
      <c r="E78" s="12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5">
      <c r="A79" s="33"/>
      <c r="B79" s="2"/>
      <c r="C79" s="2"/>
      <c r="D79" s="128"/>
      <c r="E79" s="12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5">
      <c r="A80" s="33"/>
      <c r="B80" s="2"/>
      <c r="C80" s="2"/>
      <c r="D80" s="128"/>
      <c r="E80" s="12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5">
      <c r="A81" s="33"/>
      <c r="B81" s="2"/>
      <c r="C81" s="2"/>
      <c r="D81" s="128"/>
      <c r="E81" s="12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5">
      <c r="A82" s="33"/>
      <c r="B82" s="2"/>
      <c r="C82" s="2"/>
      <c r="D82" s="128"/>
      <c r="E82" s="12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5">
      <c r="A83" s="33"/>
      <c r="B83" s="2"/>
      <c r="C83" s="2"/>
      <c r="D83" s="128"/>
      <c r="E83" s="12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5">
      <c r="A84" s="33"/>
      <c r="B84" s="2"/>
      <c r="C84" s="2"/>
      <c r="D84" s="128"/>
      <c r="E84" s="12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5">
      <c r="A85" s="33"/>
      <c r="B85" s="2"/>
      <c r="C85" s="2"/>
      <c r="D85" s="128"/>
      <c r="E85" s="12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5">
      <c r="A86" s="33"/>
      <c r="B86" s="2"/>
      <c r="C86" s="2"/>
      <c r="D86" s="128"/>
      <c r="E86" s="12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5">
      <c r="A87" s="33"/>
      <c r="B87" s="2"/>
      <c r="C87" s="2"/>
      <c r="D87" s="128"/>
      <c r="E87" s="12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5">
      <c r="A88" s="33"/>
      <c r="B88" s="2"/>
      <c r="C88" s="2"/>
      <c r="D88" s="128"/>
      <c r="E88" s="12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5">
      <c r="A89" s="33"/>
      <c r="B89" s="2"/>
      <c r="C89" s="2"/>
      <c r="D89" s="128"/>
      <c r="E89" s="12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5">
      <c r="A90" s="33"/>
      <c r="B90" s="2"/>
      <c r="C90" s="2"/>
      <c r="D90" s="128"/>
      <c r="E90" s="12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5">
      <c r="A91" s="33"/>
      <c r="B91" s="2"/>
      <c r="C91" s="2"/>
      <c r="D91" s="128"/>
      <c r="E91" s="12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5">
      <c r="A92" s="33"/>
      <c r="B92" s="2"/>
      <c r="C92" s="2"/>
      <c r="D92" s="128"/>
      <c r="E92" s="12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5">
      <c r="A93" s="33"/>
      <c r="B93" s="2"/>
      <c r="C93" s="2"/>
      <c r="D93" s="128"/>
      <c r="E93" s="12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5">
      <c r="A94" s="33"/>
      <c r="B94" s="2"/>
      <c r="C94" s="2"/>
      <c r="D94" s="128"/>
      <c r="E94" s="12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5">
      <c r="A95" s="33"/>
      <c r="B95" s="2"/>
      <c r="C95" s="2"/>
      <c r="D95" s="128"/>
      <c r="E95" s="12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5">
      <c r="A96" s="33"/>
      <c r="B96" s="2"/>
      <c r="C96" s="2"/>
      <c r="D96" s="128"/>
      <c r="E96" s="12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5">
      <c r="A97" s="33"/>
      <c r="B97" s="2"/>
      <c r="C97" s="2"/>
      <c r="D97" s="128"/>
      <c r="E97" s="12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5">
      <c r="A98" s="33"/>
      <c r="B98" s="2"/>
      <c r="C98" s="2"/>
      <c r="D98" s="128"/>
      <c r="E98" s="12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5">
      <c r="A99" s="33"/>
      <c r="B99" s="2"/>
      <c r="C99" s="2"/>
      <c r="D99" s="128"/>
      <c r="E99" s="12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5">
      <c r="A100" s="33"/>
      <c r="B100" s="2"/>
      <c r="C100" s="2"/>
      <c r="D100" s="128"/>
      <c r="E100" s="12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5">
      <c r="A101" s="33"/>
      <c r="B101" s="2"/>
      <c r="C101" s="2"/>
      <c r="D101" s="128"/>
      <c r="E101" s="12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5">
      <c r="A102" s="33"/>
      <c r="B102" s="2"/>
      <c r="C102" s="2"/>
      <c r="D102" s="128"/>
      <c r="E102" s="12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5">
      <c r="A103" s="33"/>
      <c r="B103" s="2"/>
      <c r="C103" s="2"/>
      <c r="D103" s="128"/>
      <c r="E103" s="12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5">
      <c r="A104" s="33"/>
      <c r="B104" s="2"/>
      <c r="C104" s="2"/>
      <c r="D104" s="128"/>
      <c r="E104" s="12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5">
      <c r="A105" s="33"/>
      <c r="B105" s="2"/>
      <c r="C105" s="2"/>
      <c r="D105" s="128"/>
      <c r="E105" s="12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5">
      <c r="A106" s="33"/>
      <c r="B106" s="2"/>
      <c r="C106" s="2"/>
      <c r="D106" s="128"/>
      <c r="E106" s="12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5">
      <c r="A107" s="33"/>
      <c r="B107" s="2"/>
      <c r="C107" s="2"/>
      <c r="D107" s="128"/>
      <c r="E107" s="12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5">
      <c r="A108" s="33"/>
      <c r="B108" s="2"/>
      <c r="C108" s="2"/>
      <c r="D108" s="128"/>
      <c r="E108" s="12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5">
      <c r="A109" s="33"/>
      <c r="B109" s="2"/>
      <c r="C109" s="2"/>
      <c r="D109" s="128"/>
      <c r="E109" s="12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5">
      <c r="A110" s="33"/>
      <c r="B110" s="2"/>
      <c r="C110" s="2"/>
      <c r="D110" s="128"/>
      <c r="E110" s="12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5">
      <c r="A111" s="33"/>
      <c r="B111" s="2"/>
      <c r="C111" s="2"/>
      <c r="D111" s="128"/>
      <c r="E111" s="12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5">
      <c r="A112" s="33"/>
      <c r="B112" s="2"/>
      <c r="C112" s="2"/>
      <c r="D112" s="128"/>
      <c r="E112" s="12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5">
      <c r="A113" s="33"/>
      <c r="B113" s="2"/>
      <c r="C113" s="2"/>
      <c r="D113" s="128"/>
      <c r="E113" s="12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5">
      <c r="A114" s="33"/>
      <c r="B114" s="2"/>
      <c r="C114" s="2"/>
      <c r="D114" s="128"/>
      <c r="E114" s="12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5">
      <c r="A115" s="33"/>
      <c r="B115" s="2"/>
      <c r="C115" s="2"/>
      <c r="D115" s="128"/>
      <c r="E115" s="12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5">
      <c r="A116" s="33"/>
      <c r="B116" s="2"/>
      <c r="C116" s="2"/>
      <c r="D116" s="128"/>
      <c r="E116" s="12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5">
      <c r="A117" s="33"/>
      <c r="B117" s="2"/>
      <c r="C117" s="2"/>
      <c r="D117" s="128"/>
      <c r="E117" s="12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5">
      <c r="A118" s="33"/>
      <c r="B118" s="2"/>
      <c r="C118" s="2"/>
      <c r="D118" s="128"/>
      <c r="E118" s="12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5">
      <c r="A119" s="33"/>
      <c r="B119" s="2"/>
      <c r="C119" s="2"/>
      <c r="D119" s="128"/>
      <c r="E119" s="12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5">
      <c r="A120" s="33"/>
      <c r="B120" s="2"/>
      <c r="C120" s="2"/>
      <c r="D120" s="128"/>
      <c r="E120" s="12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5">
      <c r="A121" s="33"/>
      <c r="B121" s="2"/>
      <c r="C121" s="2"/>
      <c r="D121" s="128"/>
      <c r="E121" s="12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5">
      <c r="A122" s="33"/>
      <c r="B122" s="2"/>
      <c r="C122" s="2"/>
      <c r="D122" s="128"/>
      <c r="E122" s="12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5">
      <c r="A123" s="33"/>
      <c r="B123" s="2"/>
      <c r="C123" s="2"/>
      <c r="D123" s="128"/>
      <c r="E123" s="12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5">
      <c r="A124" s="33"/>
      <c r="B124" s="2"/>
      <c r="C124" s="2"/>
      <c r="D124" s="128"/>
      <c r="E124" s="12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5">
      <c r="A125" s="33"/>
      <c r="B125" s="2"/>
      <c r="C125" s="2"/>
      <c r="D125" s="128"/>
      <c r="E125" s="12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5">
      <c r="A126" s="33"/>
      <c r="B126" s="2"/>
      <c r="C126" s="2"/>
      <c r="D126" s="128"/>
      <c r="E126" s="12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5">
      <c r="A127" s="33"/>
      <c r="B127" s="2"/>
      <c r="C127" s="2"/>
      <c r="D127" s="128"/>
      <c r="E127" s="12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5">
      <c r="A128" s="33"/>
      <c r="B128" s="2"/>
      <c r="C128" s="2"/>
      <c r="D128" s="128"/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5">
      <c r="A129" s="33"/>
      <c r="B129" s="2"/>
      <c r="C129" s="2"/>
      <c r="D129" s="128"/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5">
      <c r="A130" s="33"/>
      <c r="B130" s="2"/>
      <c r="C130" s="2"/>
      <c r="D130" s="128"/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5">
      <c r="A131" s="33"/>
      <c r="B131" s="2"/>
      <c r="C131" s="2"/>
      <c r="D131" s="128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5">
      <c r="A132" s="33"/>
      <c r="B132" s="2"/>
      <c r="C132" s="2"/>
      <c r="D132" s="128"/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5">
      <c r="A133" s="33"/>
      <c r="B133" s="2"/>
      <c r="C133" s="2"/>
      <c r="D133" s="128"/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5">
      <c r="A134" s="33"/>
      <c r="B134" s="2"/>
      <c r="C134" s="2"/>
      <c r="D134" s="128"/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5">
      <c r="A135" s="33"/>
      <c r="B135" s="2"/>
      <c r="C135" s="2"/>
      <c r="D135" s="128"/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5">
      <c r="A136" s="33"/>
      <c r="B136" s="2"/>
      <c r="C136" s="2"/>
      <c r="D136" s="128"/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5">
      <c r="A137" s="33"/>
      <c r="B137" s="2"/>
      <c r="C137" s="2"/>
      <c r="D137" s="128"/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5">
      <c r="A138" s="33"/>
      <c r="B138" s="2"/>
      <c r="C138" s="2"/>
      <c r="D138" s="128"/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5">
      <c r="A139" s="33"/>
      <c r="B139" s="2"/>
      <c r="C139" s="2"/>
      <c r="D139" s="128"/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5">
      <c r="A140" s="33"/>
      <c r="B140" s="2"/>
      <c r="C140" s="2"/>
      <c r="D140" s="128"/>
      <c r="E140" s="12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5">
      <c r="A141" s="33"/>
      <c r="B141" s="2"/>
      <c r="C141" s="2"/>
      <c r="D141" s="128"/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5">
      <c r="A142" s="33"/>
      <c r="B142" s="2"/>
      <c r="C142" s="2"/>
      <c r="D142" s="128"/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5">
      <c r="A143" s="33"/>
      <c r="B143" s="2"/>
      <c r="C143" s="2"/>
      <c r="D143" s="128"/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5">
      <c r="A144" s="33"/>
      <c r="B144" s="2"/>
      <c r="C144" s="2"/>
      <c r="D144" s="128"/>
      <c r="E144" s="12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5">
      <c r="A145" s="33"/>
      <c r="B145" s="2"/>
      <c r="C145" s="2"/>
      <c r="D145" s="128"/>
      <c r="E145" s="12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5">
      <c r="A146" s="33"/>
      <c r="B146" s="2"/>
      <c r="C146" s="2"/>
      <c r="D146" s="128"/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5">
      <c r="A147" s="33"/>
      <c r="B147" s="2"/>
      <c r="C147" s="2"/>
      <c r="D147" s="128"/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5">
      <c r="A148" s="33"/>
      <c r="B148" s="2"/>
      <c r="C148" s="2"/>
      <c r="D148" s="128"/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5">
      <c r="A149" s="33"/>
      <c r="B149" s="2"/>
      <c r="C149" s="2"/>
      <c r="D149" s="128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5">
      <c r="A150" s="33"/>
      <c r="B150" s="2"/>
      <c r="C150" s="2"/>
      <c r="D150" s="128"/>
      <c r="E150" s="12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5">
      <c r="A151" s="33"/>
      <c r="B151" s="2"/>
      <c r="C151" s="2"/>
      <c r="D151" s="128"/>
      <c r="E151" s="12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5">
      <c r="A152" s="33"/>
      <c r="B152" s="2"/>
      <c r="C152" s="2"/>
      <c r="D152" s="128"/>
      <c r="E152" s="12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5">
      <c r="A153" s="33"/>
      <c r="B153" s="2"/>
      <c r="C153" s="2"/>
      <c r="D153" s="128"/>
      <c r="E153" s="12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5">
      <c r="A154" s="33"/>
      <c r="B154" s="2"/>
      <c r="C154" s="2"/>
      <c r="D154" s="128"/>
      <c r="E154" s="12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5">
      <c r="A155" s="33"/>
      <c r="B155" s="2"/>
      <c r="C155" s="2"/>
      <c r="D155" s="128"/>
      <c r="E155" s="12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5">
      <c r="A156" s="33"/>
      <c r="B156" s="2"/>
      <c r="C156" s="2"/>
      <c r="D156" s="128"/>
      <c r="E156" s="12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5">
      <c r="A157" s="33"/>
      <c r="B157" s="2"/>
      <c r="C157" s="2"/>
      <c r="D157" s="128"/>
      <c r="E157" s="12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5">
      <c r="A158" s="33"/>
      <c r="B158" s="2"/>
      <c r="C158" s="2"/>
      <c r="D158" s="128"/>
      <c r="E158" s="12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5">
      <c r="A159" s="33"/>
      <c r="B159" s="2"/>
      <c r="C159" s="2"/>
      <c r="D159" s="128"/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5">
      <c r="A160" s="33"/>
      <c r="B160" s="2"/>
      <c r="C160" s="2"/>
      <c r="D160" s="128"/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5">
      <c r="A161" s="33"/>
      <c r="B161" s="2"/>
      <c r="C161" s="2"/>
      <c r="D161" s="128"/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5">
      <c r="A162" s="33"/>
      <c r="B162" s="2"/>
      <c r="C162" s="2"/>
      <c r="D162" s="128"/>
      <c r="E162" s="12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5">
      <c r="A163" s="33"/>
      <c r="B163" s="2"/>
      <c r="C163" s="2"/>
      <c r="D163" s="128"/>
      <c r="E163" s="12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5">
      <c r="A164" s="33"/>
      <c r="B164" s="2"/>
      <c r="C164" s="2"/>
      <c r="D164" s="128"/>
      <c r="E164" s="12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5">
      <c r="A165" s="33"/>
      <c r="B165" s="2"/>
      <c r="C165" s="2"/>
      <c r="D165" s="128"/>
      <c r="E165" s="12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5">
      <c r="A166" s="33"/>
      <c r="B166" s="2"/>
      <c r="C166" s="2"/>
      <c r="D166" s="128"/>
      <c r="E166" s="12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5">
      <c r="A167" s="33"/>
      <c r="B167" s="2"/>
      <c r="C167" s="2"/>
      <c r="D167" s="128"/>
      <c r="E167" s="12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5">
      <c r="A168" s="33"/>
      <c r="B168" s="2"/>
      <c r="C168" s="2"/>
      <c r="D168" s="128"/>
      <c r="E168" s="12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5">
      <c r="A169" s="33"/>
      <c r="B169" s="2"/>
      <c r="C169" s="2"/>
      <c r="D169" s="128"/>
      <c r="E169" s="12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5">
      <c r="A170" s="33"/>
      <c r="B170" s="2"/>
      <c r="C170" s="2"/>
      <c r="D170" s="128"/>
      <c r="E170" s="12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5">
      <c r="A171" s="33"/>
      <c r="B171" s="2"/>
      <c r="C171" s="2"/>
      <c r="D171" s="128"/>
      <c r="E171" s="12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5">
      <c r="A172" s="33"/>
      <c r="B172" s="2"/>
      <c r="C172" s="2"/>
      <c r="D172" s="128"/>
      <c r="E172" s="12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5">
      <c r="A173" s="33"/>
      <c r="B173" s="2"/>
      <c r="C173" s="2"/>
      <c r="D173" s="128"/>
      <c r="E173" s="12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5">
      <c r="A174" s="33"/>
      <c r="B174" s="2"/>
      <c r="C174" s="2"/>
      <c r="D174" s="128"/>
      <c r="E174" s="12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5">
      <c r="A175" s="33"/>
      <c r="B175" s="2"/>
      <c r="C175" s="2"/>
      <c r="D175" s="128"/>
      <c r="E175" s="12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5">
      <c r="A176" s="33"/>
      <c r="B176" s="2"/>
      <c r="C176" s="2"/>
      <c r="D176" s="128"/>
      <c r="E176" s="12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5">
      <c r="A177" s="33"/>
      <c r="B177" s="2"/>
      <c r="C177" s="2"/>
      <c r="D177" s="128"/>
      <c r="E177" s="12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5">
      <c r="A178" s="33"/>
      <c r="B178" s="2"/>
      <c r="C178" s="2"/>
      <c r="D178" s="128"/>
      <c r="E178" s="12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5">
      <c r="A179" s="33"/>
      <c r="B179" s="2"/>
      <c r="C179" s="2"/>
      <c r="D179" s="128"/>
      <c r="E179" s="12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5">
      <c r="A180" s="33"/>
      <c r="B180" s="2"/>
      <c r="C180" s="2"/>
      <c r="D180" s="128"/>
      <c r="E180" s="12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5">
      <c r="A181" s="33"/>
      <c r="B181" s="2"/>
      <c r="C181" s="2"/>
      <c r="D181" s="128"/>
      <c r="E181" s="12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5">
      <c r="A182" s="33"/>
      <c r="B182" s="2"/>
      <c r="C182" s="2"/>
      <c r="D182" s="128"/>
      <c r="E182" s="12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5">
      <c r="A183" s="33"/>
      <c r="B183" s="2"/>
      <c r="C183" s="2"/>
      <c r="D183" s="128"/>
      <c r="E183" s="12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5">
      <c r="A184" s="33"/>
      <c r="B184" s="2"/>
      <c r="C184" s="2"/>
      <c r="D184" s="128"/>
      <c r="E184" s="12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5">
      <c r="A185" s="33"/>
      <c r="B185" s="2"/>
      <c r="C185" s="2"/>
      <c r="D185" s="128"/>
      <c r="E185" s="12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5">
      <c r="A186" s="33"/>
      <c r="B186" s="2"/>
      <c r="C186" s="2"/>
      <c r="D186" s="128"/>
      <c r="E186" s="12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5">
      <c r="A187" s="33"/>
      <c r="B187" s="2"/>
      <c r="C187" s="2"/>
      <c r="D187" s="128"/>
      <c r="E187" s="12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5">
      <c r="A188" s="33"/>
      <c r="B188" s="2"/>
      <c r="C188" s="2"/>
      <c r="D188" s="128"/>
      <c r="E188" s="12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5">
      <c r="A189" s="33"/>
      <c r="B189" s="2"/>
      <c r="C189" s="2"/>
      <c r="D189" s="128"/>
      <c r="E189" s="12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5">
      <c r="A190" s="33"/>
      <c r="B190" s="2"/>
      <c r="C190" s="2"/>
      <c r="D190" s="128"/>
      <c r="E190" s="12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5">
      <c r="A191" s="33"/>
      <c r="B191" s="2"/>
      <c r="C191" s="2"/>
      <c r="D191" s="128"/>
      <c r="E191" s="12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5">
      <c r="A192" s="33"/>
      <c r="B192" s="2"/>
      <c r="C192" s="2"/>
      <c r="D192" s="128"/>
      <c r="E192" s="12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5">
      <c r="A193" s="33"/>
      <c r="B193" s="2"/>
      <c r="C193" s="2"/>
      <c r="D193" s="128"/>
      <c r="E193" s="12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5">
      <c r="A194" s="33"/>
      <c r="B194" s="2"/>
      <c r="C194" s="2"/>
      <c r="D194" s="128"/>
      <c r="E194" s="12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5">
      <c r="A195" s="33"/>
      <c r="B195" s="2"/>
      <c r="C195" s="2"/>
      <c r="D195" s="128"/>
      <c r="E195" s="12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5">
      <c r="A196" s="33"/>
      <c r="B196" s="2"/>
      <c r="C196" s="2"/>
      <c r="D196" s="128"/>
      <c r="E196" s="12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5">
      <c r="A197" s="33"/>
      <c r="B197" s="2"/>
      <c r="C197" s="2"/>
      <c r="D197" s="128"/>
      <c r="E197" s="12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5">
      <c r="A198" s="33"/>
      <c r="B198" s="2"/>
      <c r="C198" s="2"/>
      <c r="D198" s="128"/>
      <c r="E198" s="12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5">
      <c r="A199" s="33"/>
      <c r="B199" s="2"/>
      <c r="C199" s="2"/>
      <c r="D199" s="128"/>
      <c r="E199" s="12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5">
      <c r="A200" s="33"/>
      <c r="B200" s="2"/>
      <c r="C200" s="2"/>
      <c r="D200" s="128"/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5">
      <c r="A201" s="33"/>
      <c r="B201" s="2"/>
      <c r="C201" s="2"/>
      <c r="D201" s="128"/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5">
      <c r="A202" s="33"/>
      <c r="B202" s="2"/>
      <c r="C202" s="2"/>
      <c r="D202" s="128"/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5">
      <c r="A203" s="33"/>
      <c r="B203" s="2"/>
      <c r="C203" s="2"/>
      <c r="D203" s="128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5">
      <c r="A204" s="33"/>
      <c r="B204" s="2"/>
      <c r="C204" s="2"/>
      <c r="D204" s="128"/>
      <c r="E204" s="12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5">
      <c r="A205" s="33"/>
      <c r="B205" s="2"/>
      <c r="C205" s="2"/>
      <c r="D205" s="128"/>
      <c r="E205" s="12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5">
      <c r="A206" s="33"/>
      <c r="B206" s="2"/>
      <c r="C206" s="2"/>
      <c r="D206" s="128"/>
      <c r="E206" s="12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5">
      <c r="A207" s="33"/>
      <c r="B207" s="2"/>
      <c r="C207" s="2"/>
      <c r="D207" s="128"/>
      <c r="E207" s="12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5">
      <c r="A208" s="33"/>
      <c r="B208" s="2"/>
      <c r="C208" s="2"/>
      <c r="D208" s="128"/>
      <c r="E208" s="12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5">
      <c r="A209" s="33"/>
      <c r="B209" s="2"/>
      <c r="C209" s="2"/>
      <c r="D209" s="128"/>
      <c r="E209" s="12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5">
      <c r="A210" s="33"/>
      <c r="B210" s="2"/>
      <c r="C210" s="2"/>
      <c r="D210" s="128"/>
      <c r="E210" s="12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5">
      <c r="A211" s="33"/>
      <c r="B211" s="2"/>
      <c r="C211" s="2"/>
      <c r="D211" s="128"/>
      <c r="E211" s="12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5">
      <c r="A212" s="33"/>
      <c r="B212" s="2"/>
      <c r="C212" s="2"/>
      <c r="D212" s="128"/>
      <c r="E212" s="12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5">
      <c r="A213" s="33"/>
      <c r="B213" s="2"/>
      <c r="C213" s="2"/>
      <c r="D213" s="128"/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5">
      <c r="A214" s="33"/>
      <c r="B214" s="2"/>
      <c r="C214" s="2"/>
      <c r="D214" s="128"/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5">
      <c r="A215" s="33"/>
      <c r="B215" s="2"/>
      <c r="C215" s="2"/>
      <c r="D215" s="128"/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5">
      <c r="A216" s="33"/>
      <c r="B216" s="2"/>
      <c r="C216" s="2"/>
      <c r="D216" s="128"/>
      <c r="E216" s="12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5">
      <c r="A217" s="33"/>
      <c r="B217" s="2"/>
      <c r="C217" s="2"/>
      <c r="D217" s="128"/>
      <c r="E217" s="12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5">
      <c r="A218" s="33"/>
      <c r="B218" s="2"/>
      <c r="C218" s="2"/>
      <c r="D218" s="128"/>
      <c r="E218" s="12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5">
      <c r="A219" s="33"/>
      <c r="B219" s="2"/>
      <c r="C219" s="2"/>
      <c r="D219" s="128"/>
      <c r="E219" s="12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5">
      <c r="A220" s="33"/>
      <c r="B220" s="2"/>
      <c r="C220" s="2"/>
      <c r="D220" s="128"/>
      <c r="E220" s="12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5">
      <c r="A221" s="33"/>
      <c r="B221" s="2"/>
      <c r="C221" s="2"/>
      <c r="D221" s="128"/>
      <c r="E221" s="12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5">
      <c r="A222" s="33"/>
      <c r="B222" s="2"/>
      <c r="C222" s="2"/>
      <c r="D222" s="128"/>
      <c r="E222" s="12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5">
      <c r="A223" s="33"/>
      <c r="B223" s="2"/>
      <c r="C223" s="2"/>
      <c r="D223" s="128"/>
      <c r="E223" s="12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5">
      <c r="A224" s="33"/>
      <c r="B224" s="2"/>
      <c r="C224" s="2"/>
      <c r="D224" s="128"/>
      <c r="E224" s="12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5">
      <c r="A225" s="33"/>
      <c r="B225" s="2"/>
      <c r="C225" s="2"/>
      <c r="D225" s="128"/>
      <c r="E225" s="12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5">
      <c r="A226" s="33"/>
      <c r="B226" s="2"/>
      <c r="C226" s="2"/>
      <c r="D226" s="128"/>
      <c r="E226" s="12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5">
      <c r="A227" s="33"/>
      <c r="B227" s="2"/>
      <c r="C227" s="2"/>
      <c r="D227" s="128"/>
      <c r="E227" s="12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5">
      <c r="A228" s="33"/>
      <c r="B228" s="2"/>
      <c r="C228" s="2"/>
      <c r="D228" s="128"/>
      <c r="E228" s="12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5">
      <c r="A229" s="33"/>
      <c r="B229" s="2"/>
      <c r="C229" s="2"/>
      <c r="D229" s="128"/>
      <c r="E229" s="12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5">
      <c r="A230" s="33"/>
      <c r="B230" s="2"/>
      <c r="C230" s="2"/>
      <c r="D230" s="128"/>
      <c r="E230" s="12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5">
      <c r="A231" s="33"/>
      <c r="B231" s="2"/>
      <c r="C231" s="2"/>
      <c r="D231" s="128"/>
      <c r="E231" s="12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5">
      <c r="A232" s="33"/>
      <c r="B232" s="2"/>
      <c r="C232" s="2"/>
      <c r="D232" s="128"/>
      <c r="E232" s="12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5">
      <c r="A233" s="33"/>
      <c r="B233" s="2"/>
      <c r="C233" s="2"/>
      <c r="D233" s="128"/>
      <c r="E233" s="12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5">
      <c r="A234" s="33"/>
      <c r="B234" s="2"/>
      <c r="C234" s="2"/>
      <c r="D234" s="128"/>
      <c r="E234" s="12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5">
      <c r="A235" s="33"/>
      <c r="B235" s="2"/>
      <c r="C235" s="2"/>
      <c r="D235" s="128"/>
      <c r="E235" s="12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5">
      <c r="A236" s="33"/>
      <c r="B236" s="2"/>
      <c r="C236" s="2"/>
      <c r="D236" s="128"/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5">
      <c r="A237" s="33"/>
      <c r="B237" s="2"/>
      <c r="C237" s="2"/>
      <c r="D237" s="128"/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5">
      <c r="A238" s="33"/>
      <c r="B238" s="2"/>
      <c r="C238" s="2"/>
      <c r="D238" s="128"/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5">
      <c r="A239" s="33"/>
      <c r="B239" s="2"/>
      <c r="C239" s="2"/>
      <c r="D239" s="128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5">
      <c r="A240" s="33"/>
      <c r="B240" s="2"/>
      <c r="C240" s="2"/>
      <c r="D240" s="128"/>
      <c r="E240" s="12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5">
      <c r="A241" s="33"/>
      <c r="B241" s="2"/>
      <c r="C241" s="2"/>
      <c r="D241" s="128"/>
      <c r="E241" s="12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5">
      <c r="A242" s="33"/>
      <c r="B242" s="2"/>
      <c r="C242" s="2"/>
      <c r="D242" s="128"/>
      <c r="E242" s="12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5">
      <c r="A243" s="33"/>
      <c r="B243" s="2"/>
      <c r="C243" s="2"/>
      <c r="D243" s="128"/>
      <c r="E243" s="12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5">
      <c r="A244" s="33"/>
      <c r="B244" s="2"/>
      <c r="C244" s="2"/>
      <c r="D244" s="128"/>
      <c r="E244" s="12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5">
      <c r="A245" s="33"/>
      <c r="B245" s="2"/>
      <c r="C245" s="2"/>
      <c r="D245" s="128"/>
      <c r="E245" s="12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5">
      <c r="A246" s="33"/>
      <c r="B246" s="2"/>
      <c r="C246" s="2"/>
      <c r="D246" s="128"/>
      <c r="E246" s="12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5">
      <c r="A247" s="33"/>
      <c r="B247" s="2"/>
      <c r="C247" s="2"/>
      <c r="D247" s="128"/>
      <c r="E247" s="12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5">
      <c r="A248" s="33"/>
      <c r="B248" s="2"/>
      <c r="C248" s="2"/>
      <c r="D248" s="128"/>
      <c r="E248" s="12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5">
      <c r="A249" s="33"/>
      <c r="B249" s="2"/>
      <c r="C249" s="2"/>
      <c r="D249" s="128"/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5">
      <c r="A250" s="33"/>
      <c r="B250" s="2"/>
      <c r="C250" s="2"/>
      <c r="D250" s="128"/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5">
      <c r="A251" s="33"/>
      <c r="B251" s="2"/>
      <c r="C251" s="2"/>
      <c r="D251" s="128"/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5">
      <c r="A252" s="33"/>
      <c r="B252" s="2"/>
      <c r="C252" s="2"/>
      <c r="D252" s="128"/>
      <c r="E252" s="12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5">
      <c r="A253" s="33"/>
      <c r="B253" s="2"/>
      <c r="C253" s="2"/>
      <c r="D253" s="128"/>
      <c r="E253" s="12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45">
      <c r="A254" s="33"/>
      <c r="B254" s="2"/>
      <c r="C254" s="2"/>
      <c r="D254" s="128"/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45">
      <c r="A255" s="33"/>
      <c r="B255" s="2"/>
      <c r="C255" s="2"/>
      <c r="D255" s="128"/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45">
      <c r="A256" s="33"/>
      <c r="B256" s="2"/>
      <c r="C256" s="2"/>
      <c r="D256" s="128"/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45">
      <c r="A257" s="33"/>
      <c r="B257" s="2"/>
      <c r="C257" s="2"/>
      <c r="D257" s="128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45">
      <c r="A258" s="33"/>
      <c r="B258" s="2"/>
      <c r="C258" s="2"/>
      <c r="D258" s="128"/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45">
      <c r="A259" s="33"/>
      <c r="B259" s="2"/>
      <c r="C259" s="2"/>
      <c r="D259" s="128"/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45">
      <c r="A260" s="33"/>
      <c r="B260" s="2"/>
      <c r="C260" s="2"/>
      <c r="D260" s="128"/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45">
      <c r="A261" s="33"/>
      <c r="B261" s="2"/>
      <c r="C261" s="2"/>
      <c r="D261" s="128"/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45">
      <c r="A262" s="33"/>
      <c r="B262" s="2"/>
      <c r="C262" s="2"/>
      <c r="D262" s="128"/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45">
      <c r="A263" s="33"/>
      <c r="B263" s="2"/>
      <c r="C263" s="2"/>
      <c r="D263" s="128"/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45">
      <c r="A264" s="33"/>
      <c r="B264" s="2"/>
      <c r="C264" s="2"/>
      <c r="D264" s="128"/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45">
      <c r="A265" s="33"/>
      <c r="B265" s="2"/>
      <c r="C265" s="2"/>
      <c r="D265" s="128"/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45">
      <c r="A266" s="33"/>
      <c r="B266" s="2"/>
      <c r="C266" s="2"/>
      <c r="D266" s="128"/>
      <c r="E266" s="12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45">
      <c r="A267" s="33"/>
      <c r="B267" s="2"/>
      <c r="C267" s="2"/>
      <c r="D267" s="128"/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45">
      <c r="A268" s="33"/>
      <c r="B268" s="2"/>
      <c r="C268" s="2"/>
      <c r="D268" s="128"/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45">
      <c r="A269" s="33"/>
      <c r="B269" s="2"/>
      <c r="C269" s="2"/>
      <c r="D269" s="128"/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45">
      <c r="A270" s="33"/>
      <c r="B270" s="2"/>
      <c r="C270" s="2"/>
      <c r="D270" s="128"/>
      <c r="E270" s="12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45">
      <c r="A271" s="33"/>
      <c r="B271" s="2"/>
      <c r="C271" s="2"/>
      <c r="D271" s="128"/>
      <c r="E271" s="12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45">
      <c r="A272" s="33"/>
      <c r="B272" s="2"/>
      <c r="C272" s="2"/>
      <c r="D272" s="128"/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45">
      <c r="A273" s="33"/>
      <c r="B273" s="2"/>
      <c r="C273" s="2"/>
      <c r="D273" s="128"/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45">
      <c r="A274" s="33"/>
      <c r="B274" s="2"/>
      <c r="C274" s="2"/>
      <c r="D274" s="128"/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45">
      <c r="A275" s="33"/>
      <c r="B275" s="2"/>
      <c r="C275" s="2"/>
      <c r="D275" s="128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45">
      <c r="A276" s="33"/>
      <c r="B276" s="2"/>
      <c r="C276" s="2"/>
      <c r="D276" s="128"/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45">
      <c r="A277" s="33"/>
      <c r="B277" s="2"/>
      <c r="C277" s="2"/>
      <c r="D277" s="128"/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45">
      <c r="A278" s="33"/>
      <c r="B278" s="2"/>
      <c r="C278" s="2"/>
      <c r="D278" s="128"/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45">
      <c r="A279" s="33"/>
      <c r="B279" s="2"/>
      <c r="C279" s="2"/>
      <c r="D279" s="128"/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45">
      <c r="A280" s="33"/>
      <c r="B280" s="2"/>
      <c r="C280" s="2"/>
      <c r="D280" s="128"/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45">
      <c r="A281" s="33"/>
      <c r="B281" s="2"/>
      <c r="C281" s="2"/>
      <c r="D281" s="128"/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45">
      <c r="A282" s="33"/>
      <c r="B282" s="2"/>
      <c r="C282" s="2"/>
      <c r="D282" s="128"/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45">
      <c r="A283" s="33"/>
      <c r="B283" s="2"/>
      <c r="C283" s="2"/>
      <c r="D283" s="128"/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45">
      <c r="A284" s="33"/>
      <c r="B284" s="2"/>
      <c r="C284" s="2"/>
      <c r="D284" s="128"/>
      <c r="E284" s="12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45">
      <c r="A285" s="33"/>
      <c r="B285" s="2"/>
      <c r="C285" s="2"/>
      <c r="D285" s="128"/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45">
      <c r="A286" s="33"/>
      <c r="B286" s="2"/>
      <c r="C286" s="2"/>
      <c r="D286" s="128"/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45">
      <c r="A287" s="33"/>
      <c r="B287" s="2"/>
      <c r="C287" s="2"/>
      <c r="D287" s="128"/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45">
      <c r="A288" s="33"/>
      <c r="B288" s="2"/>
      <c r="C288" s="2"/>
      <c r="D288" s="128"/>
      <c r="E288" s="12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45">
      <c r="A289" s="33"/>
      <c r="B289" s="2"/>
      <c r="C289" s="2"/>
      <c r="D289" s="128"/>
      <c r="E289" s="12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45">
      <c r="A290" s="33"/>
      <c r="B290" s="2"/>
      <c r="C290" s="2"/>
      <c r="D290" s="128"/>
      <c r="E290" s="12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45">
      <c r="A291" s="33"/>
      <c r="B291" s="2"/>
      <c r="C291" s="2"/>
      <c r="D291" s="128"/>
      <c r="E291" s="12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45">
      <c r="A292" s="33"/>
      <c r="B292" s="2"/>
      <c r="C292" s="2"/>
      <c r="D292" s="128"/>
      <c r="E292" s="12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45">
      <c r="A293" s="33"/>
      <c r="B293" s="2"/>
      <c r="C293" s="2"/>
      <c r="D293" s="128"/>
      <c r="E293" s="12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45">
      <c r="A294" s="33"/>
      <c r="B294" s="2"/>
      <c r="C294" s="2"/>
      <c r="D294" s="128"/>
      <c r="E294" s="12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45">
      <c r="A295" s="33"/>
      <c r="B295" s="2"/>
      <c r="C295" s="2"/>
      <c r="D295" s="128"/>
      <c r="E295" s="12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45">
      <c r="A296" s="33"/>
      <c r="B296" s="2"/>
      <c r="C296" s="2"/>
      <c r="D296" s="128"/>
      <c r="E296" s="12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45">
      <c r="A297" s="33"/>
      <c r="B297" s="2"/>
      <c r="C297" s="2"/>
      <c r="D297" s="128"/>
      <c r="E297" s="12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45">
      <c r="A298" s="33"/>
      <c r="B298" s="2"/>
      <c r="C298" s="2"/>
      <c r="D298" s="128"/>
      <c r="E298" s="12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45">
      <c r="A299" s="33"/>
      <c r="B299" s="2"/>
      <c r="C299" s="2"/>
      <c r="D299" s="128"/>
      <c r="E299" s="12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45">
      <c r="A300" s="33"/>
      <c r="B300" s="2"/>
      <c r="C300" s="2"/>
      <c r="D300" s="128"/>
      <c r="E300" s="12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45">
      <c r="A301" s="33"/>
      <c r="B301" s="2"/>
      <c r="C301" s="2"/>
      <c r="D301" s="128"/>
      <c r="E301" s="12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45">
      <c r="A302" s="33"/>
      <c r="B302" s="2"/>
      <c r="C302" s="2"/>
      <c r="D302" s="128"/>
      <c r="E302" s="12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45">
      <c r="A303" s="33"/>
      <c r="B303" s="2"/>
      <c r="C303" s="2"/>
      <c r="D303" s="128"/>
      <c r="E303" s="12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45">
      <c r="A304" s="33"/>
      <c r="B304" s="2"/>
      <c r="C304" s="2"/>
      <c r="D304" s="128"/>
      <c r="E304" s="12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45">
      <c r="A305" s="33"/>
      <c r="B305" s="2"/>
      <c r="C305" s="2"/>
      <c r="D305" s="128"/>
      <c r="E305" s="12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45">
      <c r="A306" s="33"/>
      <c r="B306" s="2"/>
      <c r="C306" s="2"/>
      <c r="D306" s="128"/>
      <c r="E306" s="12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45">
      <c r="A307" s="33"/>
      <c r="B307" s="2"/>
      <c r="C307" s="2"/>
      <c r="D307" s="128"/>
      <c r="E307" s="12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45">
      <c r="A308" s="33"/>
      <c r="B308" s="2"/>
      <c r="C308" s="2"/>
      <c r="D308" s="128"/>
      <c r="E308" s="1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45">
      <c r="A309" s="33"/>
      <c r="B309" s="2"/>
      <c r="C309" s="2"/>
      <c r="D309" s="128"/>
      <c r="E309" s="1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45">
      <c r="A310" s="33"/>
      <c r="B310" s="2"/>
      <c r="C310" s="2"/>
      <c r="D310" s="128"/>
      <c r="E310" s="1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45">
      <c r="A311" s="33"/>
      <c r="B311" s="2"/>
      <c r="C311" s="2"/>
      <c r="D311" s="128"/>
      <c r="E311" s="1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45">
      <c r="A312" s="33"/>
      <c r="B312" s="2"/>
      <c r="C312" s="2"/>
      <c r="D312" s="128"/>
      <c r="E312" s="12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45">
      <c r="A313" s="33"/>
      <c r="B313" s="2"/>
      <c r="C313" s="2"/>
      <c r="D313" s="128"/>
      <c r="E313" s="12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45">
      <c r="A314" s="33"/>
      <c r="B314" s="2"/>
      <c r="C314" s="2"/>
      <c r="D314" s="128"/>
      <c r="E314" s="12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45">
      <c r="A315" s="33"/>
      <c r="B315" s="2"/>
      <c r="C315" s="2"/>
      <c r="D315" s="128"/>
      <c r="E315" s="12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45">
      <c r="A316" s="33"/>
      <c r="B316" s="2"/>
      <c r="C316" s="2"/>
      <c r="D316" s="128"/>
      <c r="E316" s="12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45">
      <c r="A317" s="33"/>
      <c r="B317" s="2"/>
      <c r="C317" s="2"/>
      <c r="D317" s="128"/>
      <c r="E317" s="12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45">
      <c r="A318" s="33"/>
      <c r="B318" s="2"/>
      <c r="C318" s="2"/>
      <c r="D318" s="128"/>
      <c r="E318" s="12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45">
      <c r="A319" s="33"/>
      <c r="B319" s="2"/>
      <c r="C319" s="2"/>
      <c r="D319" s="128"/>
      <c r="E319" s="12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45">
      <c r="A320" s="33"/>
      <c r="B320" s="2"/>
      <c r="C320" s="2"/>
      <c r="D320" s="128"/>
      <c r="E320" s="12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45">
      <c r="A321" s="33"/>
      <c r="B321" s="2"/>
      <c r="C321" s="2"/>
      <c r="D321" s="128"/>
      <c r="E321" s="1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45">
      <c r="A322" s="33"/>
      <c r="B322" s="2"/>
      <c r="C322" s="2"/>
      <c r="D322" s="128"/>
      <c r="E322" s="1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45">
      <c r="A323" s="33"/>
      <c r="B323" s="2"/>
      <c r="C323" s="2"/>
      <c r="D323" s="128"/>
      <c r="E323" s="1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45">
      <c r="A324" s="33"/>
      <c r="B324" s="2"/>
      <c r="C324" s="2"/>
      <c r="D324" s="128"/>
      <c r="E324" s="12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45">
      <c r="A325" s="33"/>
      <c r="B325" s="2"/>
      <c r="C325" s="2"/>
      <c r="D325" s="128"/>
      <c r="E325" s="12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45">
      <c r="A326" s="33"/>
      <c r="B326" s="2"/>
      <c r="C326" s="2"/>
      <c r="D326" s="128"/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45">
      <c r="A327" s="33"/>
      <c r="B327" s="2"/>
      <c r="C327" s="2"/>
      <c r="D327" s="128"/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45">
      <c r="A328" s="33"/>
      <c r="B328" s="2"/>
      <c r="C328" s="2"/>
      <c r="D328" s="128"/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45">
      <c r="A329" s="33"/>
      <c r="B329" s="2"/>
      <c r="C329" s="2"/>
      <c r="D329" s="128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45">
      <c r="A330" s="33"/>
      <c r="B330" s="2"/>
      <c r="C330" s="2"/>
      <c r="D330" s="128"/>
      <c r="E330" s="1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45">
      <c r="A331" s="33"/>
      <c r="B331" s="2"/>
      <c r="C331" s="2"/>
      <c r="D331" s="128"/>
      <c r="E331" s="1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45">
      <c r="A332" s="33"/>
      <c r="B332" s="2"/>
      <c r="C332" s="2"/>
      <c r="D332" s="128"/>
      <c r="E332" s="1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45">
      <c r="A333" s="33"/>
      <c r="B333" s="2"/>
      <c r="C333" s="2"/>
      <c r="D333" s="128"/>
      <c r="E333" s="1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45">
      <c r="A334" s="33"/>
      <c r="B334" s="2"/>
      <c r="C334" s="2"/>
      <c r="D334" s="128"/>
      <c r="E334" s="1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45">
      <c r="A335" s="33"/>
      <c r="B335" s="2"/>
      <c r="C335" s="2"/>
      <c r="D335" s="128"/>
      <c r="E335" s="1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45">
      <c r="A336" s="33"/>
      <c r="B336" s="2"/>
      <c r="C336" s="2"/>
      <c r="D336" s="128"/>
      <c r="E336" s="1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45">
      <c r="A337" s="33"/>
      <c r="B337" s="2"/>
      <c r="C337" s="2"/>
      <c r="D337" s="128"/>
      <c r="E337" s="1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45">
      <c r="A338" s="33"/>
      <c r="B338" s="2"/>
      <c r="C338" s="2"/>
      <c r="D338" s="128"/>
      <c r="E338" s="12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45">
      <c r="A339" s="33"/>
      <c r="B339" s="2"/>
      <c r="C339" s="2"/>
      <c r="D339" s="128"/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45">
      <c r="A340" s="33"/>
      <c r="B340" s="2"/>
      <c r="C340" s="2"/>
      <c r="D340" s="128"/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45">
      <c r="A341" s="33"/>
      <c r="B341" s="2"/>
      <c r="C341" s="2"/>
      <c r="D341" s="128"/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45">
      <c r="A342" s="33"/>
      <c r="B342" s="2"/>
      <c r="C342" s="2"/>
      <c r="D342" s="128"/>
      <c r="E342" s="12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45">
      <c r="A343" s="33"/>
      <c r="B343" s="2"/>
      <c r="C343" s="2"/>
      <c r="D343" s="128"/>
      <c r="E343" s="12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45">
      <c r="A344" s="33"/>
      <c r="B344" s="2"/>
      <c r="C344" s="2"/>
      <c r="D344" s="128"/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45">
      <c r="A345" s="33"/>
      <c r="B345" s="2"/>
      <c r="C345" s="2"/>
      <c r="D345" s="128"/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45">
      <c r="A346" s="33"/>
      <c r="B346" s="2"/>
      <c r="C346" s="2"/>
      <c r="D346" s="128"/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45">
      <c r="A347" s="33"/>
      <c r="B347" s="2"/>
      <c r="C347" s="2"/>
      <c r="D347" s="128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45">
      <c r="A348" s="33"/>
      <c r="B348" s="2"/>
      <c r="C348" s="2"/>
      <c r="D348" s="128"/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45">
      <c r="A349" s="33"/>
      <c r="B349" s="2"/>
      <c r="C349" s="2"/>
      <c r="D349" s="128"/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45">
      <c r="A350" s="33"/>
      <c r="B350" s="2"/>
      <c r="C350" s="2"/>
      <c r="D350" s="128"/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45">
      <c r="A351" s="33"/>
      <c r="B351" s="2"/>
      <c r="C351" s="2"/>
      <c r="D351" s="128"/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45">
      <c r="A352" s="33"/>
      <c r="B352" s="2"/>
      <c r="C352" s="2"/>
      <c r="D352" s="128"/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45">
      <c r="A353" s="33"/>
      <c r="B353" s="2"/>
      <c r="C353" s="2"/>
      <c r="D353" s="128"/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45">
      <c r="A354" s="33"/>
      <c r="B354" s="2"/>
      <c r="C354" s="2"/>
      <c r="D354" s="128"/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45">
      <c r="A355" s="33"/>
      <c r="B355" s="2"/>
      <c r="C355" s="2"/>
      <c r="D355" s="128"/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45">
      <c r="A356" s="33"/>
      <c r="B356" s="2"/>
      <c r="C356" s="2"/>
      <c r="D356" s="128"/>
      <c r="E356" s="1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45">
      <c r="A357" s="33"/>
      <c r="B357" s="2"/>
      <c r="C357" s="2"/>
      <c r="D357" s="128"/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45">
      <c r="A358" s="33"/>
      <c r="B358" s="2"/>
      <c r="C358" s="2"/>
      <c r="D358" s="128"/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45">
      <c r="A359" s="33"/>
      <c r="B359" s="2"/>
      <c r="C359" s="2"/>
      <c r="D359" s="128"/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45">
      <c r="A360" s="33"/>
      <c r="B360" s="2"/>
      <c r="C360" s="2"/>
      <c r="D360" s="128"/>
      <c r="E360" s="12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45">
      <c r="A361" s="33"/>
      <c r="B361" s="2"/>
      <c r="C361" s="2"/>
      <c r="D361" s="128"/>
      <c r="E361" s="12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45">
      <c r="A362" s="33"/>
      <c r="B362" s="2"/>
      <c r="C362" s="2"/>
      <c r="D362" s="128"/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45">
      <c r="A363" s="33"/>
      <c r="B363" s="2"/>
      <c r="C363" s="2"/>
      <c r="D363" s="128"/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45">
      <c r="A364" s="33"/>
      <c r="B364" s="2"/>
      <c r="C364" s="2"/>
      <c r="D364" s="128"/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45">
      <c r="A365" s="33"/>
      <c r="B365" s="2"/>
      <c r="C365" s="2"/>
      <c r="D365" s="128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45">
      <c r="A366" s="33"/>
      <c r="B366" s="2"/>
      <c r="C366" s="2"/>
      <c r="D366" s="128"/>
      <c r="E366" s="1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45">
      <c r="A367" s="33"/>
      <c r="B367" s="2"/>
      <c r="C367" s="2"/>
      <c r="D367" s="128"/>
      <c r="E367" s="1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45">
      <c r="A368" s="33"/>
      <c r="B368" s="2"/>
      <c r="C368" s="2"/>
      <c r="D368" s="128"/>
      <c r="E368" s="1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45">
      <c r="A369" s="33"/>
      <c r="B369" s="2"/>
      <c r="C369" s="2"/>
      <c r="D369" s="128"/>
      <c r="E369" s="1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45">
      <c r="A370" s="33"/>
      <c r="B370" s="2"/>
      <c r="C370" s="2"/>
      <c r="D370" s="128"/>
      <c r="E370" s="1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45">
      <c r="A371" s="33"/>
      <c r="B371" s="2"/>
      <c r="C371" s="2"/>
      <c r="D371" s="128"/>
      <c r="E371" s="1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45">
      <c r="A372" s="33"/>
      <c r="B372" s="2"/>
      <c r="C372" s="2"/>
      <c r="D372" s="128"/>
      <c r="E372" s="1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45">
      <c r="A373" s="33"/>
      <c r="B373" s="2"/>
      <c r="C373" s="2"/>
      <c r="D373" s="128"/>
      <c r="E373" s="1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45">
      <c r="A374" s="33"/>
      <c r="B374" s="2"/>
      <c r="C374" s="2"/>
      <c r="D374" s="128"/>
      <c r="E374" s="128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45">
      <c r="A375" s="33"/>
      <c r="B375" s="2"/>
      <c r="C375" s="2"/>
      <c r="D375" s="128"/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45">
      <c r="A376" s="33"/>
      <c r="B376" s="2"/>
      <c r="C376" s="2"/>
      <c r="D376" s="128"/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45">
      <c r="A377" s="33"/>
      <c r="B377" s="2"/>
      <c r="C377" s="2"/>
      <c r="D377" s="128"/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45">
      <c r="A378" s="33"/>
      <c r="B378" s="2"/>
      <c r="C378" s="2"/>
      <c r="D378" s="128"/>
      <c r="E378" s="12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45">
      <c r="A379" s="33"/>
      <c r="B379" s="2"/>
      <c r="C379" s="2"/>
      <c r="D379" s="128"/>
      <c r="E379" s="12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45">
      <c r="A380" s="33"/>
      <c r="B380" s="2"/>
      <c r="C380" s="2"/>
      <c r="D380" s="128"/>
      <c r="E380" s="1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45">
      <c r="A381" s="33"/>
      <c r="B381" s="2"/>
      <c r="C381" s="2"/>
      <c r="D381" s="128"/>
      <c r="E381" s="1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45">
      <c r="A382" s="33"/>
      <c r="B382" s="2"/>
      <c r="C382" s="2"/>
      <c r="D382" s="128"/>
      <c r="E382" s="1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45">
      <c r="A383" s="33"/>
      <c r="B383" s="2"/>
      <c r="C383" s="2"/>
      <c r="D383" s="128"/>
      <c r="E383" s="1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45">
      <c r="A384" s="33"/>
      <c r="B384" s="2"/>
      <c r="C384" s="2"/>
      <c r="D384" s="128"/>
      <c r="E384" s="1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45">
      <c r="A385" s="33"/>
      <c r="B385" s="2"/>
      <c r="C385" s="2"/>
      <c r="D385" s="128"/>
      <c r="E385" s="1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45">
      <c r="A386" s="33"/>
      <c r="B386" s="2"/>
      <c r="C386" s="2"/>
      <c r="D386" s="128"/>
      <c r="E386" s="1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45">
      <c r="A387" s="33"/>
      <c r="B387" s="2"/>
      <c r="C387" s="2"/>
      <c r="D387" s="128"/>
      <c r="E387" s="1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45">
      <c r="A388" s="33"/>
      <c r="B388" s="2"/>
      <c r="C388" s="2"/>
      <c r="D388" s="128"/>
      <c r="E388" s="1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45">
      <c r="A389" s="33"/>
      <c r="B389" s="2"/>
      <c r="C389" s="2"/>
      <c r="D389" s="128"/>
      <c r="E389" s="1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45">
      <c r="A390" s="33"/>
      <c r="B390" s="2"/>
      <c r="C390" s="2"/>
      <c r="D390" s="128"/>
      <c r="E390" s="1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45">
      <c r="A391" s="33"/>
      <c r="B391" s="2"/>
      <c r="C391" s="2"/>
      <c r="D391" s="128"/>
      <c r="E391" s="1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45">
      <c r="A392" s="33"/>
      <c r="B392" s="2"/>
      <c r="C392" s="2"/>
      <c r="D392" s="128"/>
      <c r="E392" s="12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45">
      <c r="A393" s="33"/>
      <c r="B393" s="2"/>
      <c r="C393" s="2"/>
      <c r="D393" s="128"/>
      <c r="E393" s="1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45">
      <c r="A394" s="33"/>
      <c r="B394" s="2"/>
      <c r="C394" s="2"/>
      <c r="D394" s="128"/>
      <c r="E394" s="1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45">
      <c r="A395" s="33"/>
      <c r="B395" s="2"/>
      <c r="C395" s="2"/>
      <c r="D395" s="128"/>
      <c r="E395" s="1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45">
      <c r="A396" s="33"/>
      <c r="B396" s="2"/>
      <c r="C396" s="2"/>
      <c r="D396" s="128"/>
      <c r="E396" s="12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45">
      <c r="A397" s="33"/>
      <c r="B397" s="2"/>
      <c r="C397" s="2"/>
      <c r="D397" s="128"/>
      <c r="E397" s="12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45">
      <c r="A398" s="33"/>
      <c r="B398" s="2"/>
      <c r="C398" s="2"/>
      <c r="D398" s="128"/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45">
      <c r="A399" s="33"/>
      <c r="B399" s="2"/>
      <c r="C399" s="2"/>
      <c r="D399" s="128"/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45">
      <c r="A400" s="33"/>
      <c r="B400" s="2"/>
      <c r="C400" s="2"/>
      <c r="D400" s="128"/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45">
      <c r="A401" s="33"/>
      <c r="B401" s="2"/>
      <c r="C401" s="2"/>
      <c r="D401" s="128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45">
      <c r="A402" s="33"/>
      <c r="B402" s="2"/>
      <c r="C402" s="2"/>
      <c r="D402" s="128"/>
      <c r="E402" s="1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45">
      <c r="A403" s="33"/>
      <c r="B403" s="2"/>
      <c r="C403" s="2"/>
      <c r="D403" s="128"/>
      <c r="E403" s="1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45">
      <c r="A404" s="33"/>
      <c r="B404" s="2"/>
      <c r="C404" s="2"/>
      <c r="D404" s="128"/>
      <c r="E404" s="1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45">
      <c r="A405" s="33"/>
      <c r="B405" s="2"/>
      <c r="C405" s="2"/>
      <c r="D405" s="128"/>
      <c r="E405" s="1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45">
      <c r="A406" s="33"/>
      <c r="B406" s="2"/>
      <c r="C406" s="2"/>
      <c r="D406" s="128"/>
      <c r="E406" s="1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45">
      <c r="A407" s="33"/>
      <c r="B407" s="2"/>
      <c r="C407" s="2"/>
      <c r="D407" s="128"/>
      <c r="E407" s="1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45">
      <c r="A408" s="33"/>
      <c r="B408" s="2"/>
      <c r="C408" s="2"/>
      <c r="D408" s="128"/>
      <c r="E408" s="1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45">
      <c r="A409" s="33"/>
      <c r="B409" s="2"/>
      <c r="C409" s="2"/>
      <c r="D409" s="128"/>
      <c r="E409" s="1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45">
      <c r="A410" s="33"/>
      <c r="B410" s="2"/>
      <c r="C410" s="2"/>
      <c r="D410" s="128"/>
      <c r="E410" s="12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45">
      <c r="A411" s="33"/>
      <c r="B411" s="2"/>
      <c r="C411" s="2"/>
      <c r="D411" s="128"/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45">
      <c r="A412" s="33"/>
      <c r="B412" s="2"/>
      <c r="C412" s="2"/>
      <c r="D412" s="128"/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45">
      <c r="A413" s="33"/>
      <c r="B413" s="2"/>
      <c r="C413" s="2"/>
      <c r="D413" s="128"/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45">
      <c r="A414" s="33"/>
      <c r="B414" s="2"/>
      <c r="C414" s="2"/>
      <c r="D414" s="128"/>
      <c r="E414" s="12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45">
      <c r="A415" s="33"/>
      <c r="B415" s="2"/>
      <c r="C415" s="2"/>
      <c r="D415" s="128"/>
      <c r="E415" s="12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45">
      <c r="A416" s="33"/>
      <c r="B416" s="2"/>
      <c r="C416" s="2"/>
      <c r="D416" s="128"/>
      <c r="E416" s="12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45">
      <c r="A417" s="33"/>
      <c r="B417" s="2"/>
      <c r="C417" s="2"/>
      <c r="D417" s="128"/>
      <c r="E417" s="12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45">
      <c r="A418" s="33"/>
      <c r="B418" s="2"/>
      <c r="C418" s="2"/>
      <c r="D418" s="128"/>
      <c r="E418" s="12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45">
      <c r="A419" s="33"/>
      <c r="B419" s="2"/>
      <c r="C419" s="2"/>
      <c r="D419" s="128"/>
      <c r="E419" s="12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45">
      <c r="A420" s="33"/>
      <c r="B420" s="2"/>
      <c r="C420" s="2"/>
      <c r="D420" s="128"/>
      <c r="E420" s="12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45">
      <c r="A421" s="33"/>
      <c r="B421" s="2"/>
      <c r="C421" s="2"/>
      <c r="D421" s="128"/>
      <c r="E421" s="12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45">
      <c r="A422" s="33"/>
      <c r="B422" s="2"/>
      <c r="C422" s="2"/>
      <c r="D422" s="128"/>
      <c r="E422" s="12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45">
      <c r="A423" s="33"/>
      <c r="B423" s="2"/>
      <c r="C423" s="2"/>
      <c r="D423" s="128"/>
      <c r="E423" s="12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45">
      <c r="A424" s="33"/>
      <c r="B424" s="2"/>
      <c r="C424" s="2"/>
      <c r="D424" s="128"/>
      <c r="E424" s="12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45">
      <c r="A425" s="33"/>
      <c r="B425" s="2"/>
      <c r="C425" s="2"/>
      <c r="D425" s="128"/>
      <c r="E425" s="12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45">
      <c r="A426" s="33"/>
      <c r="B426" s="2"/>
      <c r="C426" s="2"/>
      <c r="D426" s="128"/>
      <c r="E426" s="12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45">
      <c r="A427" s="33"/>
      <c r="B427" s="2"/>
      <c r="C427" s="2"/>
      <c r="D427" s="128"/>
      <c r="E427" s="12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45">
      <c r="A428" s="33"/>
      <c r="B428" s="2"/>
      <c r="C428" s="2"/>
      <c r="D428" s="128"/>
      <c r="E428" s="12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45">
      <c r="A429" s="33"/>
      <c r="B429" s="2"/>
      <c r="C429" s="2"/>
      <c r="D429" s="128"/>
      <c r="E429" s="12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45">
      <c r="A430" s="33"/>
      <c r="B430" s="2"/>
      <c r="C430" s="2"/>
      <c r="D430" s="128"/>
      <c r="E430" s="12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45">
      <c r="A431" s="33"/>
      <c r="B431" s="2"/>
      <c r="C431" s="2"/>
      <c r="D431" s="128"/>
      <c r="E431" s="12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45">
      <c r="A432" s="33"/>
      <c r="B432" s="2"/>
      <c r="C432" s="2"/>
      <c r="D432" s="128"/>
      <c r="E432" s="12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45">
      <c r="A433" s="33"/>
      <c r="B433" s="2"/>
      <c r="C433" s="2"/>
      <c r="D433" s="128"/>
      <c r="E433" s="12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45">
      <c r="A434" s="33"/>
      <c r="B434" s="2"/>
      <c r="C434" s="2"/>
      <c r="D434" s="128"/>
      <c r="E434" s="1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45">
      <c r="A435" s="33"/>
      <c r="B435" s="2"/>
      <c r="C435" s="2"/>
      <c r="D435" s="128"/>
      <c r="E435" s="1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45">
      <c r="A436" s="33"/>
      <c r="B436" s="2"/>
      <c r="C436" s="2"/>
      <c r="D436" s="128"/>
      <c r="E436" s="1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45">
      <c r="A437" s="33"/>
      <c r="B437" s="2"/>
      <c r="C437" s="2"/>
      <c r="D437" s="128"/>
      <c r="E437" s="1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45">
      <c r="A438" s="33"/>
      <c r="B438" s="2"/>
      <c r="C438" s="2"/>
      <c r="D438" s="128"/>
      <c r="E438" s="12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45">
      <c r="A439" s="33"/>
      <c r="B439" s="2"/>
      <c r="C439" s="2"/>
      <c r="D439" s="128"/>
      <c r="E439" s="12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45">
      <c r="A440" s="33"/>
      <c r="B440" s="2"/>
      <c r="C440" s="2"/>
      <c r="D440" s="128"/>
      <c r="E440" s="12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45">
      <c r="A441" s="33"/>
      <c r="B441" s="2"/>
      <c r="C441" s="2"/>
      <c r="D441" s="128"/>
      <c r="E441" s="12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45">
      <c r="A442" s="33"/>
      <c r="B442" s="2"/>
      <c r="C442" s="2"/>
      <c r="D442" s="128"/>
      <c r="E442" s="12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45">
      <c r="A443" s="33"/>
      <c r="B443" s="2"/>
      <c r="C443" s="2"/>
      <c r="D443" s="128"/>
      <c r="E443" s="12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45">
      <c r="A444" s="33"/>
      <c r="B444" s="2"/>
      <c r="C444" s="2"/>
      <c r="D444" s="128"/>
      <c r="E444" s="12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45">
      <c r="A445" s="33"/>
      <c r="B445" s="2"/>
      <c r="C445" s="2"/>
      <c r="D445" s="128"/>
      <c r="E445" s="12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45">
      <c r="A446" s="33"/>
      <c r="B446" s="2"/>
      <c r="C446" s="2"/>
      <c r="D446" s="128"/>
      <c r="E446" s="12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45">
      <c r="A447" s="33"/>
      <c r="B447" s="2"/>
      <c r="C447" s="2"/>
      <c r="D447" s="128"/>
      <c r="E447" s="1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45">
      <c r="A448" s="33"/>
      <c r="B448" s="2"/>
      <c r="C448" s="2"/>
      <c r="D448" s="128"/>
      <c r="E448" s="1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45">
      <c r="A449" s="33"/>
      <c r="B449" s="2"/>
      <c r="C449" s="2"/>
      <c r="D449" s="128"/>
      <c r="E449" s="1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45">
      <c r="A450" s="33"/>
      <c r="B450" s="2"/>
      <c r="C450" s="2"/>
      <c r="D450" s="128"/>
      <c r="E450" s="12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45">
      <c r="A451" s="33"/>
      <c r="B451" s="2"/>
      <c r="C451" s="2"/>
      <c r="D451" s="128"/>
      <c r="E451" s="12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45">
      <c r="A452" s="33"/>
      <c r="B452" s="2"/>
      <c r="C452" s="2"/>
      <c r="D452" s="128"/>
      <c r="E452" s="12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45">
      <c r="A453" s="33"/>
      <c r="B453" s="2"/>
      <c r="C453" s="2"/>
      <c r="D453" s="128"/>
      <c r="E453" s="12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45">
      <c r="A454" s="33"/>
      <c r="B454" s="2"/>
      <c r="C454" s="2"/>
      <c r="D454" s="128"/>
      <c r="E454" s="12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45">
      <c r="A455" s="33"/>
      <c r="B455" s="2"/>
      <c r="C455" s="2"/>
      <c r="D455" s="128"/>
      <c r="E455" s="12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45">
      <c r="A456" s="33"/>
      <c r="B456" s="2"/>
      <c r="C456" s="2"/>
      <c r="D456" s="128"/>
      <c r="E456" s="12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45">
      <c r="A457" s="33"/>
      <c r="B457" s="2"/>
      <c r="C457" s="2"/>
      <c r="D457" s="128"/>
      <c r="E457" s="12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45">
      <c r="A458" s="33"/>
      <c r="B458" s="2"/>
      <c r="C458" s="2"/>
      <c r="D458" s="128"/>
      <c r="E458" s="12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45">
      <c r="A459" s="33"/>
      <c r="B459" s="2"/>
      <c r="C459" s="2"/>
      <c r="D459" s="128"/>
      <c r="E459" s="12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45">
      <c r="A460" s="33"/>
      <c r="B460" s="2"/>
      <c r="C460" s="2"/>
      <c r="D460" s="128"/>
      <c r="E460" s="12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45">
      <c r="A461" s="33"/>
      <c r="B461" s="2"/>
      <c r="C461" s="2"/>
      <c r="D461" s="128"/>
      <c r="E461" s="12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45">
      <c r="A462" s="33"/>
      <c r="B462" s="2"/>
      <c r="C462" s="2"/>
      <c r="D462" s="128"/>
      <c r="E462" s="12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45">
      <c r="A463" s="33"/>
      <c r="B463" s="2"/>
      <c r="C463" s="2"/>
      <c r="D463" s="128"/>
      <c r="E463" s="12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45">
      <c r="A464" s="33"/>
      <c r="B464" s="2"/>
      <c r="C464" s="2"/>
      <c r="D464" s="128"/>
      <c r="E464" s="12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45">
      <c r="A465" s="33"/>
      <c r="B465" s="2"/>
      <c r="C465" s="2"/>
      <c r="D465" s="128"/>
      <c r="E465" s="12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45">
      <c r="A466" s="33"/>
      <c r="B466" s="2"/>
      <c r="C466" s="2"/>
      <c r="D466" s="128"/>
      <c r="E466" s="12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45">
      <c r="A467" s="33"/>
      <c r="B467" s="2"/>
      <c r="C467" s="2"/>
      <c r="D467" s="128"/>
      <c r="E467" s="12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45">
      <c r="A468" s="33"/>
      <c r="B468" s="2"/>
      <c r="C468" s="2"/>
      <c r="D468" s="128"/>
      <c r="E468" s="12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45">
      <c r="A469" s="33"/>
      <c r="B469" s="2"/>
      <c r="C469" s="2"/>
      <c r="D469" s="128"/>
      <c r="E469" s="12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45">
      <c r="A470" s="33"/>
      <c r="B470" s="2"/>
      <c r="C470" s="2"/>
      <c r="D470" s="128"/>
      <c r="E470" s="1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45">
      <c r="A471" s="33"/>
      <c r="B471" s="2"/>
      <c r="C471" s="2"/>
      <c r="D471" s="128"/>
      <c r="E471" s="1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45">
      <c r="A472" s="33"/>
      <c r="B472" s="2"/>
      <c r="C472" s="2"/>
      <c r="D472" s="128"/>
      <c r="E472" s="1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45">
      <c r="A473" s="33"/>
      <c r="B473" s="2"/>
      <c r="C473" s="2"/>
      <c r="D473" s="128"/>
      <c r="E473" s="1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45">
      <c r="A474" s="33"/>
      <c r="B474" s="2"/>
      <c r="C474" s="2"/>
      <c r="D474" s="128"/>
      <c r="E474" s="1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45">
      <c r="A475" s="33"/>
      <c r="B475" s="2"/>
      <c r="C475" s="2"/>
      <c r="D475" s="128"/>
      <c r="E475" s="1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45">
      <c r="A476" s="33"/>
      <c r="B476" s="2"/>
      <c r="C476" s="2"/>
      <c r="D476" s="128"/>
      <c r="E476" s="1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45">
      <c r="A477" s="33"/>
      <c r="B477" s="2"/>
      <c r="C477" s="2"/>
      <c r="D477" s="128"/>
      <c r="E477" s="1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45">
      <c r="A478" s="33"/>
      <c r="B478" s="2"/>
      <c r="C478" s="2"/>
      <c r="D478" s="128"/>
      <c r="E478" s="1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45">
      <c r="A479" s="33"/>
      <c r="B479" s="2"/>
      <c r="C479" s="2"/>
      <c r="D479" s="128"/>
      <c r="E479" s="1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45">
      <c r="A480" s="33"/>
      <c r="B480" s="2"/>
      <c r="C480" s="2"/>
      <c r="D480" s="128"/>
      <c r="E480" s="1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45">
      <c r="A481" s="33"/>
      <c r="B481" s="2"/>
      <c r="C481" s="2"/>
      <c r="D481" s="128"/>
      <c r="E481" s="1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45">
      <c r="A482" s="33"/>
      <c r="B482" s="2"/>
      <c r="C482" s="2"/>
      <c r="D482" s="128"/>
      <c r="E482" s="12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45">
      <c r="A483" s="33"/>
      <c r="B483" s="2"/>
      <c r="C483" s="2"/>
      <c r="D483" s="128"/>
      <c r="E483" s="1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45">
      <c r="A484" s="33"/>
      <c r="B484" s="2"/>
      <c r="C484" s="2"/>
      <c r="D484" s="128"/>
      <c r="E484" s="1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45">
      <c r="A485" s="33"/>
      <c r="B485" s="2"/>
      <c r="C485" s="2"/>
      <c r="D485" s="128"/>
      <c r="E485" s="1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45">
      <c r="A486" s="33"/>
      <c r="B486" s="2"/>
      <c r="C486" s="2"/>
      <c r="D486" s="128"/>
      <c r="E486" s="12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45">
      <c r="A487" s="33"/>
      <c r="B487" s="2"/>
      <c r="C487" s="2"/>
      <c r="D487" s="128"/>
      <c r="E487" s="12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45">
      <c r="A488" s="33"/>
      <c r="B488" s="2"/>
      <c r="C488" s="2"/>
      <c r="D488" s="128"/>
      <c r="E488" s="12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45">
      <c r="A489" s="33"/>
      <c r="B489" s="2"/>
      <c r="C489" s="2"/>
      <c r="D489" s="128"/>
      <c r="E489" s="12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45">
      <c r="A490" s="33"/>
      <c r="B490" s="2"/>
      <c r="C490" s="2"/>
      <c r="D490" s="128"/>
      <c r="E490" s="12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45">
      <c r="A491" s="33"/>
      <c r="B491" s="2"/>
      <c r="C491" s="2"/>
      <c r="D491" s="128"/>
      <c r="E491" s="12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45">
      <c r="A492" s="33"/>
      <c r="B492" s="2"/>
      <c r="C492" s="2"/>
      <c r="D492" s="128"/>
      <c r="E492" s="12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45">
      <c r="A493" s="33"/>
      <c r="B493" s="2"/>
      <c r="C493" s="2"/>
      <c r="D493" s="128"/>
      <c r="E493" s="12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45">
      <c r="A494" s="33"/>
      <c r="B494" s="2"/>
      <c r="C494" s="2"/>
      <c r="D494" s="128"/>
      <c r="E494" s="12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45">
      <c r="A495" s="33"/>
      <c r="B495" s="2"/>
      <c r="C495" s="2"/>
      <c r="D495" s="128"/>
      <c r="E495" s="12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45">
      <c r="A496" s="33"/>
      <c r="B496" s="2"/>
      <c r="C496" s="2"/>
      <c r="D496" s="128"/>
      <c r="E496" s="12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45">
      <c r="A497" s="33"/>
      <c r="B497" s="2"/>
      <c r="C497" s="2"/>
      <c r="D497" s="128"/>
      <c r="E497" s="12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45">
      <c r="A498" s="33"/>
      <c r="B498" s="2"/>
      <c r="C498" s="2"/>
      <c r="D498" s="128"/>
      <c r="E498" s="12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45">
      <c r="A499" s="33"/>
      <c r="B499" s="2"/>
      <c r="C499" s="2"/>
      <c r="D499" s="128"/>
      <c r="E499" s="12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45">
      <c r="A500" s="33"/>
      <c r="B500" s="2"/>
      <c r="C500" s="2"/>
      <c r="D500" s="128"/>
      <c r="E500" s="12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45">
      <c r="A501" s="33"/>
      <c r="B501" s="2"/>
      <c r="C501" s="2"/>
      <c r="D501" s="128"/>
      <c r="E501" s="12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45">
      <c r="A502" s="33"/>
      <c r="B502" s="2"/>
      <c r="C502" s="2"/>
      <c r="D502" s="128"/>
      <c r="E502" s="12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45">
      <c r="A503" s="33"/>
      <c r="B503" s="2"/>
      <c r="C503" s="2"/>
      <c r="D503" s="128"/>
      <c r="E503" s="12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45">
      <c r="A504" s="33"/>
      <c r="B504" s="2"/>
      <c r="C504" s="2"/>
      <c r="D504" s="128"/>
      <c r="E504" s="128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45">
      <c r="A505" s="33"/>
      <c r="B505" s="2"/>
      <c r="C505" s="2"/>
      <c r="D505" s="128"/>
      <c r="E505" s="128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45">
      <c r="A506" s="33"/>
      <c r="B506" s="2"/>
      <c r="C506" s="2"/>
      <c r="D506" s="128"/>
      <c r="E506" s="12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45">
      <c r="A507" s="33"/>
      <c r="B507" s="2"/>
      <c r="C507" s="2"/>
      <c r="D507" s="128"/>
      <c r="E507" s="12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45">
      <c r="A508" s="33"/>
      <c r="B508" s="2"/>
      <c r="C508" s="2"/>
      <c r="D508" s="128"/>
      <c r="E508" s="12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45">
      <c r="A509" s="33"/>
      <c r="B509" s="2"/>
      <c r="C509" s="2"/>
      <c r="D509" s="128"/>
      <c r="E509" s="12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45">
      <c r="A510" s="33"/>
      <c r="B510" s="2"/>
      <c r="C510" s="2"/>
      <c r="D510" s="128"/>
      <c r="E510" s="12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45">
      <c r="A511" s="33"/>
      <c r="B511" s="2"/>
      <c r="C511" s="2"/>
      <c r="D511" s="128"/>
      <c r="E511" s="12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45">
      <c r="A512" s="33"/>
      <c r="B512" s="2"/>
      <c r="C512" s="2"/>
      <c r="D512" s="128"/>
      <c r="E512" s="12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45">
      <c r="A513" s="33"/>
      <c r="B513" s="2"/>
      <c r="C513" s="2"/>
      <c r="D513" s="128"/>
      <c r="E513" s="12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45">
      <c r="A514" s="33"/>
      <c r="B514" s="2"/>
      <c r="C514" s="2"/>
      <c r="D514" s="128"/>
      <c r="E514" s="12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45">
      <c r="A515" s="33"/>
      <c r="B515" s="2"/>
      <c r="C515" s="2"/>
      <c r="D515" s="128"/>
      <c r="E515" s="12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45">
      <c r="A516" s="33"/>
      <c r="B516" s="2"/>
      <c r="C516" s="2"/>
      <c r="D516" s="128"/>
      <c r="E516" s="12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45">
      <c r="A517" s="33"/>
      <c r="B517" s="2"/>
      <c r="C517" s="2"/>
      <c r="D517" s="128"/>
      <c r="E517" s="12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45">
      <c r="A518" s="33"/>
      <c r="B518" s="2"/>
      <c r="C518" s="2"/>
      <c r="D518" s="128"/>
      <c r="E518" s="12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45">
      <c r="A519" s="33"/>
      <c r="B519" s="2"/>
      <c r="C519" s="2"/>
      <c r="D519" s="128"/>
      <c r="E519" s="12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45">
      <c r="A520" s="33"/>
      <c r="B520" s="2"/>
      <c r="C520" s="2"/>
      <c r="D520" s="128"/>
      <c r="E520" s="12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45">
      <c r="A521" s="33"/>
      <c r="B521" s="2"/>
      <c r="C521" s="2"/>
      <c r="D521" s="128"/>
      <c r="E521" s="12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45">
      <c r="A522" s="33"/>
      <c r="B522" s="2"/>
      <c r="C522" s="2"/>
      <c r="D522" s="128"/>
      <c r="E522" s="12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45">
      <c r="A523" s="33"/>
      <c r="B523" s="2"/>
      <c r="C523" s="2"/>
      <c r="D523" s="128"/>
      <c r="E523" s="12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45">
      <c r="A524" s="33"/>
      <c r="B524" s="2"/>
      <c r="C524" s="2"/>
      <c r="D524" s="128"/>
      <c r="E524" s="12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45">
      <c r="A525" s="33"/>
      <c r="B525" s="2"/>
      <c r="C525" s="2"/>
      <c r="D525" s="128"/>
      <c r="E525" s="12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45">
      <c r="A526" s="33"/>
      <c r="B526" s="2"/>
      <c r="C526" s="2"/>
      <c r="D526" s="128"/>
      <c r="E526" s="12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45">
      <c r="A527" s="33"/>
      <c r="B527" s="2"/>
      <c r="C527" s="2"/>
      <c r="D527" s="128"/>
      <c r="E527" s="12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45">
      <c r="A528" s="33"/>
      <c r="B528" s="2"/>
      <c r="C528" s="2"/>
      <c r="D528" s="128"/>
      <c r="E528" s="12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45">
      <c r="A529" s="33"/>
      <c r="B529" s="2"/>
      <c r="C529" s="2"/>
      <c r="D529" s="128"/>
      <c r="E529" s="12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45">
      <c r="A530" s="33"/>
      <c r="B530" s="2"/>
      <c r="C530" s="2"/>
      <c r="D530" s="128"/>
      <c r="E530" s="12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45">
      <c r="A531" s="33"/>
      <c r="B531" s="2"/>
      <c r="C531" s="2"/>
      <c r="D531" s="128"/>
      <c r="E531" s="12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45">
      <c r="A532" s="33"/>
      <c r="B532" s="2"/>
      <c r="C532" s="2"/>
      <c r="D532" s="128"/>
      <c r="E532" s="12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45">
      <c r="A533" s="33"/>
      <c r="B533" s="2"/>
      <c r="C533" s="2"/>
      <c r="D533" s="128"/>
      <c r="E533" s="12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45">
      <c r="A534" s="33"/>
      <c r="B534" s="2"/>
      <c r="C534" s="2"/>
      <c r="D534" s="128"/>
      <c r="E534" s="12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45">
      <c r="A535" s="33"/>
      <c r="B535" s="2"/>
      <c r="C535" s="2"/>
      <c r="D535" s="128"/>
      <c r="E535" s="12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45">
      <c r="A536" s="33"/>
      <c r="B536" s="2"/>
      <c r="C536" s="2"/>
      <c r="D536" s="128"/>
      <c r="E536" s="12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45">
      <c r="A537" s="33"/>
      <c r="B537" s="2"/>
      <c r="C537" s="2"/>
      <c r="D537" s="128"/>
      <c r="E537" s="12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45">
      <c r="A538" s="33"/>
      <c r="B538" s="2"/>
      <c r="C538" s="2"/>
      <c r="D538" s="128"/>
      <c r="E538" s="12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45">
      <c r="A539" s="33"/>
      <c r="B539" s="2"/>
      <c r="C539" s="2"/>
      <c r="D539" s="128"/>
      <c r="E539" s="12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45">
      <c r="A540" s="33"/>
      <c r="B540" s="2"/>
      <c r="C540" s="2"/>
      <c r="D540" s="128"/>
      <c r="E540" s="12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45">
      <c r="A541" s="33"/>
      <c r="B541" s="2"/>
      <c r="C541" s="2"/>
      <c r="D541" s="128"/>
      <c r="E541" s="12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45">
      <c r="A542" s="33"/>
      <c r="B542" s="2"/>
      <c r="C542" s="2"/>
      <c r="D542" s="128"/>
      <c r="E542" s="1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45">
      <c r="A543" s="33"/>
      <c r="B543" s="2"/>
      <c r="C543" s="2"/>
      <c r="D543" s="128"/>
      <c r="E543" s="1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45">
      <c r="A544" s="33"/>
      <c r="B544" s="2"/>
      <c r="C544" s="2"/>
      <c r="D544" s="128"/>
      <c r="E544" s="1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45">
      <c r="A545" s="33"/>
      <c r="B545" s="2"/>
      <c r="C545" s="2"/>
      <c r="D545" s="128"/>
      <c r="E545" s="1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45">
      <c r="A546" s="33"/>
      <c r="B546" s="2"/>
      <c r="C546" s="2"/>
      <c r="D546" s="128"/>
      <c r="E546" s="12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45">
      <c r="A547" s="33"/>
      <c r="B547" s="2"/>
      <c r="C547" s="2"/>
      <c r="D547" s="128"/>
      <c r="E547" s="12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45">
      <c r="A548" s="33"/>
      <c r="B548" s="2"/>
      <c r="C548" s="2"/>
      <c r="D548" s="128"/>
      <c r="E548" s="12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45">
      <c r="A549" s="33"/>
      <c r="B549" s="2"/>
      <c r="C549" s="2"/>
      <c r="D549" s="128"/>
      <c r="E549" s="12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45">
      <c r="A550" s="33"/>
      <c r="B550" s="2"/>
      <c r="C550" s="2"/>
      <c r="D550" s="128"/>
      <c r="E550" s="12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45">
      <c r="A551" s="33"/>
      <c r="B551" s="2"/>
      <c r="C551" s="2"/>
      <c r="D551" s="128"/>
      <c r="E551" s="12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45">
      <c r="A552" s="33"/>
      <c r="B552" s="2"/>
      <c r="C552" s="2"/>
      <c r="D552" s="128"/>
      <c r="E552" s="12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45">
      <c r="A553" s="33"/>
      <c r="B553" s="2"/>
      <c r="C553" s="2"/>
      <c r="D553" s="128"/>
      <c r="E553" s="12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45">
      <c r="A554" s="33"/>
      <c r="B554" s="2"/>
      <c r="C554" s="2"/>
      <c r="D554" s="128"/>
      <c r="E554" s="12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45">
      <c r="A555" s="33"/>
      <c r="B555" s="2"/>
      <c r="C555" s="2"/>
      <c r="D555" s="128"/>
      <c r="E555" s="1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45">
      <c r="A556" s="33"/>
      <c r="B556" s="2"/>
      <c r="C556" s="2"/>
      <c r="D556" s="128"/>
      <c r="E556" s="1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45">
      <c r="A557" s="33"/>
      <c r="B557" s="2"/>
      <c r="C557" s="2"/>
      <c r="D557" s="128"/>
      <c r="E557" s="1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45">
      <c r="A558" s="33"/>
      <c r="B558" s="2"/>
      <c r="C558" s="2"/>
      <c r="D558" s="128"/>
      <c r="E558" s="12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45">
      <c r="A559" s="33"/>
      <c r="B559" s="2"/>
      <c r="C559" s="2"/>
      <c r="D559" s="128"/>
      <c r="E559" s="12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45">
      <c r="A560" s="33"/>
      <c r="B560" s="2"/>
      <c r="C560" s="2"/>
      <c r="D560" s="128"/>
      <c r="E560" s="1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45">
      <c r="A561" s="33"/>
      <c r="B561" s="2"/>
      <c r="C561" s="2"/>
      <c r="D561" s="128"/>
      <c r="E561" s="1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45">
      <c r="A562" s="33"/>
      <c r="B562" s="2"/>
      <c r="C562" s="2"/>
      <c r="D562" s="128"/>
      <c r="E562" s="1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45">
      <c r="A563" s="33"/>
      <c r="B563" s="2"/>
      <c r="C563" s="2"/>
      <c r="D563" s="128"/>
      <c r="E563" s="1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45">
      <c r="A564" s="33"/>
      <c r="B564" s="2"/>
      <c r="C564" s="2"/>
      <c r="D564" s="128"/>
      <c r="E564" s="12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45">
      <c r="A565" s="33"/>
      <c r="B565" s="2"/>
      <c r="C565" s="2"/>
      <c r="D565" s="128"/>
      <c r="E565" s="12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45">
      <c r="A566" s="33"/>
      <c r="B566" s="2"/>
      <c r="C566" s="2"/>
      <c r="D566" s="128"/>
      <c r="E566" s="12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45">
      <c r="A567" s="33"/>
      <c r="B567" s="2"/>
      <c r="C567" s="2"/>
      <c r="D567" s="128"/>
      <c r="E567" s="12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45">
      <c r="A568" s="33"/>
      <c r="B568" s="2"/>
      <c r="C568" s="2"/>
      <c r="D568" s="128"/>
      <c r="E568" s="12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45">
      <c r="A569" s="33"/>
      <c r="B569" s="2"/>
      <c r="C569" s="2"/>
      <c r="D569" s="128"/>
      <c r="E569" s="12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45">
      <c r="A570" s="33"/>
      <c r="B570" s="2"/>
      <c r="C570" s="2"/>
      <c r="D570" s="128"/>
      <c r="E570" s="12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45">
      <c r="A571" s="33"/>
      <c r="B571" s="2"/>
      <c r="C571" s="2"/>
      <c r="D571" s="128"/>
      <c r="E571" s="12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45">
      <c r="A572" s="33"/>
      <c r="B572" s="2"/>
      <c r="C572" s="2"/>
      <c r="D572" s="128"/>
      <c r="E572" s="12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45">
      <c r="A573" s="33"/>
      <c r="B573" s="2"/>
      <c r="C573" s="2"/>
      <c r="D573" s="128"/>
      <c r="E573" s="1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45">
      <c r="A574" s="33"/>
      <c r="B574" s="2"/>
      <c r="C574" s="2"/>
      <c r="D574" s="128"/>
      <c r="E574" s="1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45">
      <c r="A575" s="33"/>
      <c r="B575" s="2"/>
      <c r="C575" s="2"/>
      <c r="D575" s="128"/>
      <c r="E575" s="1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45">
      <c r="A576" s="33"/>
      <c r="B576" s="2"/>
      <c r="C576" s="2"/>
      <c r="D576" s="128"/>
      <c r="E576" s="12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45">
      <c r="A577" s="33"/>
      <c r="B577" s="2"/>
      <c r="C577" s="2"/>
      <c r="D577" s="128"/>
      <c r="E577" s="12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45">
      <c r="A578" s="33"/>
      <c r="B578" s="2"/>
      <c r="C578" s="2"/>
      <c r="D578" s="128"/>
      <c r="E578" s="12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45">
      <c r="A579" s="33"/>
      <c r="B579" s="2"/>
      <c r="C579" s="2"/>
      <c r="D579" s="128"/>
      <c r="E579" s="12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45">
      <c r="A580" s="33"/>
      <c r="B580" s="2"/>
      <c r="C580" s="2"/>
      <c r="D580" s="128"/>
      <c r="E580" s="12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45">
      <c r="A581" s="33"/>
      <c r="B581" s="2"/>
      <c r="C581" s="2"/>
      <c r="D581" s="128"/>
      <c r="E581" s="12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45">
      <c r="A582" s="33"/>
      <c r="B582" s="2"/>
      <c r="C582" s="2"/>
      <c r="D582" s="128"/>
      <c r="E582" s="12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45">
      <c r="A583" s="33"/>
      <c r="B583" s="2"/>
      <c r="C583" s="2"/>
      <c r="D583" s="128"/>
      <c r="E583" s="12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45">
      <c r="A584" s="33"/>
      <c r="B584" s="2"/>
      <c r="C584" s="2"/>
      <c r="D584" s="128"/>
      <c r="E584" s="12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45">
      <c r="A585" s="33"/>
      <c r="B585" s="2"/>
      <c r="C585" s="2"/>
      <c r="D585" s="128"/>
      <c r="E585" s="12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45">
      <c r="A586" s="33"/>
      <c r="B586" s="2"/>
      <c r="C586" s="2"/>
      <c r="D586" s="128"/>
      <c r="E586" s="12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45">
      <c r="A587" s="33"/>
      <c r="B587" s="2"/>
      <c r="C587" s="2"/>
      <c r="D587" s="128"/>
      <c r="E587" s="12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45">
      <c r="A588" s="33"/>
      <c r="B588" s="2"/>
      <c r="C588" s="2"/>
      <c r="D588" s="128"/>
      <c r="E588" s="12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45">
      <c r="A589" s="33"/>
      <c r="B589" s="2"/>
      <c r="C589" s="2"/>
      <c r="D589" s="128"/>
      <c r="E589" s="12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45">
      <c r="A590" s="33"/>
      <c r="B590" s="2"/>
      <c r="C590" s="2"/>
      <c r="D590" s="128"/>
      <c r="E590" s="12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45">
      <c r="A591" s="33"/>
      <c r="B591" s="2"/>
      <c r="C591" s="2"/>
      <c r="D591" s="128"/>
      <c r="E591" s="12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45">
      <c r="A592" s="33"/>
      <c r="B592" s="2"/>
      <c r="C592" s="2"/>
      <c r="D592" s="128"/>
      <c r="E592" s="12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45">
      <c r="A593" s="33"/>
      <c r="B593" s="2"/>
      <c r="C593" s="2"/>
      <c r="D593" s="128"/>
      <c r="E593" s="12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45">
      <c r="A594" s="33"/>
      <c r="B594" s="2"/>
      <c r="C594" s="2"/>
      <c r="D594" s="128"/>
      <c r="E594" s="12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45">
      <c r="A595" s="33"/>
      <c r="B595" s="2"/>
      <c r="C595" s="2"/>
      <c r="D595" s="128"/>
      <c r="E595" s="12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45">
      <c r="A596" s="33"/>
      <c r="B596" s="2"/>
      <c r="C596" s="2"/>
      <c r="D596" s="128"/>
      <c r="E596" s="12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45">
      <c r="A597" s="33"/>
      <c r="B597" s="2"/>
      <c r="C597" s="2"/>
      <c r="D597" s="128"/>
      <c r="E597" s="12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45">
      <c r="A598" s="33"/>
      <c r="B598" s="2"/>
      <c r="C598" s="2"/>
      <c r="D598" s="128"/>
      <c r="E598" s="12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45">
      <c r="A599" s="33"/>
      <c r="B599" s="2"/>
      <c r="C599" s="2"/>
      <c r="D599" s="128"/>
      <c r="E599" s="12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45">
      <c r="A600" s="33"/>
      <c r="B600" s="2"/>
      <c r="C600" s="2"/>
      <c r="D600" s="128"/>
      <c r="E600" s="12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45">
      <c r="A601" s="33"/>
      <c r="B601" s="2"/>
      <c r="C601" s="2"/>
      <c r="D601" s="128"/>
      <c r="E601" s="12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45">
      <c r="A602" s="33"/>
      <c r="B602" s="2"/>
      <c r="C602" s="2"/>
      <c r="D602" s="128"/>
      <c r="E602" s="12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45">
      <c r="A603" s="33"/>
      <c r="B603" s="2"/>
      <c r="C603" s="2"/>
      <c r="D603" s="128"/>
      <c r="E603" s="12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45">
      <c r="A604" s="33"/>
      <c r="B604" s="2"/>
      <c r="C604" s="2"/>
      <c r="D604" s="128"/>
      <c r="E604" s="12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45">
      <c r="A605" s="33"/>
      <c r="B605" s="2"/>
      <c r="C605" s="2"/>
      <c r="D605" s="128"/>
      <c r="E605" s="12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45">
      <c r="A606" s="33"/>
      <c r="B606" s="2"/>
      <c r="C606" s="2"/>
      <c r="D606" s="128"/>
      <c r="E606" s="12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45">
      <c r="A607" s="33"/>
      <c r="B607" s="2"/>
      <c r="C607" s="2"/>
      <c r="D607" s="128"/>
      <c r="E607" s="12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45">
      <c r="A608" s="33"/>
      <c r="B608" s="2"/>
      <c r="C608" s="2"/>
      <c r="D608" s="128"/>
      <c r="E608" s="12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45">
      <c r="A609" s="33"/>
      <c r="B609" s="2"/>
      <c r="C609" s="2"/>
      <c r="D609" s="128"/>
      <c r="E609" s="12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45">
      <c r="A610" s="33"/>
      <c r="B610" s="2"/>
      <c r="C610" s="2"/>
      <c r="D610" s="128"/>
      <c r="E610" s="12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45">
      <c r="A611" s="33"/>
      <c r="B611" s="2"/>
      <c r="C611" s="2"/>
      <c r="D611" s="128"/>
      <c r="E611" s="12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45">
      <c r="A612" s="33"/>
      <c r="B612" s="2"/>
      <c r="C612" s="2"/>
      <c r="D612" s="128"/>
      <c r="E612" s="12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45">
      <c r="A613" s="33"/>
      <c r="B613" s="2"/>
      <c r="C613" s="2"/>
      <c r="D613" s="128"/>
      <c r="E613" s="12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45">
      <c r="A614" s="33"/>
      <c r="B614" s="2"/>
      <c r="C614" s="2"/>
      <c r="D614" s="128"/>
      <c r="E614" s="12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45">
      <c r="A615" s="33"/>
      <c r="B615" s="2"/>
      <c r="C615" s="2"/>
      <c r="D615" s="128"/>
      <c r="E615" s="12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45">
      <c r="A616" s="33"/>
      <c r="B616" s="2"/>
      <c r="C616" s="2"/>
      <c r="D616" s="128"/>
      <c r="E616" s="12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45">
      <c r="A617" s="33"/>
      <c r="B617" s="2"/>
      <c r="C617" s="2"/>
      <c r="D617" s="128"/>
      <c r="E617" s="12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45">
      <c r="A618" s="33"/>
      <c r="B618" s="2"/>
      <c r="C618" s="2"/>
      <c r="D618" s="128"/>
      <c r="E618" s="12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45">
      <c r="A619" s="33"/>
      <c r="B619" s="2"/>
      <c r="C619" s="2"/>
      <c r="D619" s="128"/>
      <c r="E619" s="12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45">
      <c r="A620" s="33"/>
      <c r="B620" s="2"/>
      <c r="C620" s="2"/>
      <c r="D620" s="128"/>
      <c r="E620" s="12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45">
      <c r="A621" s="33"/>
      <c r="B621" s="2"/>
      <c r="C621" s="2"/>
      <c r="D621" s="128"/>
      <c r="E621" s="12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45">
      <c r="A622" s="33"/>
      <c r="B622" s="2"/>
      <c r="C622" s="2"/>
      <c r="D622" s="128"/>
      <c r="E622" s="12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45">
      <c r="A623" s="33"/>
      <c r="B623" s="2"/>
      <c r="C623" s="2"/>
      <c r="D623" s="128"/>
      <c r="E623" s="12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45">
      <c r="A624" s="33"/>
      <c r="B624" s="2"/>
      <c r="C624" s="2"/>
      <c r="D624" s="128"/>
      <c r="E624" s="12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45">
      <c r="A625" s="33"/>
      <c r="B625" s="2"/>
      <c r="C625" s="2"/>
      <c r="D625" s="128"/>
      <c r="E625" s="12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45">
      <c r="A626" s="33"/>
      <c r="B626" s="2"/>
      <c r="C626" s="2"/>
      <c r="D626" s="128"/>
      <c r="E626" s="12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45">
      <c r="A627" s="33"/>
      <c r="B627" s="2"/>
      <c r="C627" s="2"/>
      <c r="D627" s="128"/>
      <c r="E627" s="12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45">
      <c r="A628" s="33"/>
      <c r="B628" s="2"/>
      <c r="C628" s="2"/>
      <c r="D628" s="128"/>
      <c r="E628" s="1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45">
      <c r="A629" s="33"/>
      <c r="B629" s="2"/>
      <c r="C629" s="2"/>
      <c r="D629" s="128"/>
      <c r="E629" s="12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45">
      <c r="A630" s="33"/>
      <c r="B630" s="2"/>
      <c r="C630" s="2"/>
      <c r="D630" s="128"/>
      <c r="E630" s="128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45">
      <c r="A631" s="33"/>
      <c r="B631" s="2"/>
      <c r="C631" s="2"/>
      <c r="D631" s="128"/>
      <c r="E631" s="12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45">
      <c r="A632" s="33"/>
      <c r="B632" s="2"/>
      <c r="C632" s="2"/>
      <c r="D632" s="128"/>
      <c r="E632" s="1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45">
      <c r="A633" s="33"/>
      <c r="B633" s="2"/>
      <c r="C633" s="2"/>
      <c r="D633" s="128"/>
      <c r="E633" s="1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45">
      <c r="A634" s="33"/>
      <c r="B634" s="2"/>
      <c r="C634" s="2"/>
      <c r="D634" s="128"/>
      <c r="E634" s="1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45">
      <c r="A635" s="33"/>
      <c r="B635" s="2"/>
      <c r="C635" s="2"/>
      <c r="D635" s="128"/>
      <c r="E635" s="1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45">
      <c r="A636" s="33"/>
      <c r="B636" s="2"/>
      <c r="C636" s="2"/>
      <c r="D636" s="128"/>
      <c r="E636" s="1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45">
      <c r="A637" s="33"/>
      <c r="B637" s="2"/>
      <c r="C637" s="2"/>
      <c r="D637" s="128"/>
      <c r="E637" s="1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45">
      <c r="A638" s="33"/>
      <c r="B638" s="2"/>
      <c r="C638" s="2"/>
      <c r="D638" s="128"/>
      <c r="E638" s="1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45">
      <c r="A639" s="33"/>
      <c r="B639" s="2"/>
      <c r="C639" s="2"/>
      <c r="D639" s="128"/>
      <c r="E639" s="1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45">
      <c r="A640" s="33"/>
      <c r="B640" s="2"/>
      <c r="C640" s="2"/>
      <c r="D640" s="128"/>
      <c r="E640" s="1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45">
      <c r="A641" s="33"/>
      <c r="B641" s="2"/>
      <c r="C641" s="2"/>
      <c r="D641" s="128"/>
      <c r="E641" s="1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45">
      <c r="A642" s="33"/>
      <c r="B642" s="2"/>
      <c r="C642" s="2"/>
      <c r="D642" s="128"/>
      <c r="E642" s="1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45">
      <c r="A643" s="33"/>
      <c r="B643" s="2"/>
      <c r="C643" s="2"/>
      <c r="D643" s="128"/>
      <c r="E643" s="1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45">
      <c r="A644" s="33"/>
      <c r="B644" s="2"/>
      <c r="C644" s="2"/>
      <c r="D644" s="128"/>
      <c r="E644" s="12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45">
      <c r="A645" s="33"/>
      <c r="B645" s="2"/>
      <c r="C645" s="2"/>
      <c r="D645" s="128"/>
      <c r="E645" s="1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45">
      <c r="A646" s="33"/>
      <c r="B646" s="2"/>
      <c r="C646" s="2"/>
      <c r="D646" s="128"/>
      <c r="E646" s="1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45">
      <c r="A647" s="33"/>
      <c r="B647" s="2"/>
      <c r="C647" s="2"/>
      <c r="D647" s="128"/>
      <c r="E647" s="1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45">
      <c r="A648" s="33"/>
      <c r="B648" s="2"/>
      <c r="C648" s="2"/>
      <c r="D648" s="128"/>
      <c r="E648" s="12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45">
      <c r="A649" s="33"/>
      <c r="B649" s="2"/>
      <c r="C649" s="2"/>
      <c r="D649" s="128"/>
      <c r="E649" s="12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45">
      <c r="A650" s="33"/>
      <c r="B650" s="2"/>
      <c r="C650" s="2"/>
      <c r="D650" s="128"/>
      <c r="E650" s="1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45">
      <c r="A651" s="33"/>
      <c r="B651" s="2"/>
      <c r="C651" s="2"/>
      <c r="D651" s="128"/>
      <c r="E651" s="1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45">
      <c r="A652" s="33"/>
      <c r="B652" s="2"/>
      <c r="C652" s="2"/>
      <c r="D652" s="128"/>
      <c r="E652" s="1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45">
      <c r="A653" s="33"/>
      <c r="B653" s="2"/>
      <c r="C653" s="2"/>
      <c r="D653" s="128"/>
      <c r="E653" s="1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45">
      <c r="A654" s="33"/>
      <c r="B654" s="2"/>
      <c r="C654" s="2"/>
      <c r="D654" s="128"/>
      <c r="E654" s="12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45">
      <c r="A655" s="33"/>
      <c r="B655" s="2"/>
      <c r="C655" s="2"/>
      <c r="D655" s="128"/>
      <c r="E655" s="12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45">
      <c r="A656" s="33"/>
      <c r="B656" s="2"/>
      <c r="C656" s="2"/>
      <c r="D656" s="128"/>
      <c r="E656" s="12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45">
      <c r="A657" s="33"/>
      <c r="B657" s="2"/>
      <c r="C657" s="2"/>
      <c r="D657" s="128"/>
      <c r="E657" s="12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45">
      <c r="A658" s="33"/>
      <c r="B658" s="2"/>
      <c r="C658" s="2"/>
      <c r="D658" s="128"/>
      <c r="E658" s="12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45">
      <c r="A659" s="33"/>
      <c r="B659" s="2"/>
      <c r="C659" s="2"/>
      <c r="D659" s="128"/>
      <c r="E659" s="128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45">
      <c r="A660" s="33"/>
      <c r="B660" s="2"/>
      <c r="C660" s="2"/>
      <c r="D660" s="128"/>
      <c r="E660" s="12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45">
      <c r="A661" s="33"/>
      <c r="B661" s="2"/>
      <c r="C661" s="2"/>
      <c r="D661" s="128"/>
      <c r="E661" s="12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45">
      <c r="A662" s="33"/>
      <c r="B662" s="2"/>
      <c r="C662" s="2"/>
      <c r="D662" s="128"/>
      <c r="E662" s="12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45">
      <c r="A663" s="33"/>
      <c r="B663" s="2"/>
      <c r="C663" s="2"/>
      <c r="D663" s="128"/>
      <c r="E663" s="1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45">
      <c r="A664" s="33"/>
      <c r="B664" s="2"/>
      <c r="C664" s="2"/>
      <c r="D664" s="128"/>
      <c r="E664" s="1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45">
      <c r="A665" s="33"/>
      <c r="B665" s="2"/>
      <c r="C665" s="2"/>
      <c r="D665" s="128"/>
      <c r="E665" s="1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45">
      <c r="A666" s="33"/>
      <c r="B666" s="2"/>
      <c r="C666" s="2"/>
      <c r="D666" s="128"/>
      <c r="E666" s="12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45">
      <c r="A667" s="33"/>
      <c r="B667" s="2"/>
      <c r="C667" s="2"/>
      <c r="D667" s="128"/>
      <c r="E667" s="12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45">
      <c r="A668" s="33"/>
      <c r="B668" s="2"/>
      <c r="C668" s="2"/>
      <c r="D668" s="128"/>
      <c r="E668" s="12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45">
      <c r="A669" s="33"/>
      <c r="B669" s="2"/>
      <c r="C669" s="2"/>
      <c r="D669" s="128"/>
      <c r="E669" s="12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45">
      <c r="A670" s="33"/>
      <c r="B670" s="2"/>
      <c r="C670" s="2"/>
      <c r="D670" s="128"/>
      <c r="E670" s="12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45">
      <c r="A671" s="33"/>
      <c r="B671" s="2"/>
      <c r="C671" s="2"/>
      <c r="D671" s="128"/>
      <c r="E671" s="12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45">
      <c r="A672" s="33"/>
      <c r="B672" s="2"/>
      <c r="C672" s="2"/>
      <c r="D672" s="128"/>
      <c r="E672" s="12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45">
      <c r="A673" s="33"/>
      <c r="B673" s="2"/>
      <c r="C673" s="2"/>
      <c r="D673" s="128"/>
      <c r="E673" s="12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45">
      <c r="A674" s="33"/>
      <c r="B674" s="2"/>
      <c r="C674" s="2"/>
      <c r="D674" s="128"/>
      <c r="E674" s="12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45">
      <c r="A675" s="33"/>
      <c r="B675" s="2"/>
      <c r="C675" s="2"/>
      <c r="D675" s="128"/>
      <c r="E675" s="12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45">
      <c r="A676" s="33"/>
      <c r="B676" s="2"/>
      <c r="C676" s="2"/>
      <c r="D676" s="128"/>
      <c r="E676" s="12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45">
      <c r="A677" s="33"/>
      <c r="B677" s="2"/>
      <c r="C677" s="2"/>
      <c r="D677" s="128"/>
      <c r="E677" s="12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45">
      <c r="A678" s="33"/>
      <c r="B678" s="2"/>
      <c r="C678" s="2"/>
      <c r="D678" s="128"/>
      <c r="E678" s="12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45">
      <c r="A679" s="33"/>
      <c r="B679" s="2"/>
      <c r="C679" s="2"/>
      <c r="D679" s="128"/>
      <c r="E679" s="12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45">
      <c r="A680" s="33"/>
      <c r="B680" s="2"/>
      <c r="C680" s="2"/>
      <c r="D680" s="128"/>
      <c r="E680" s="12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45">
      <c r="A681" s="33"/>
      <c r="B681" s="2"/>
      <c r="C681" s="2"/>
      <c r="D681" s="128"/>
      <c r="E681" s="12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45">
      <c r="A682" s="33"/>
      <c r="B682" s="2"/>
      <c r="C682" s="2"/>
      <c r="D682" s="128"/>
      <c r="E682" s="12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45">
      <c r="A683" s="33"/>
      <c r="B683" s="2"/>
      <c r="C683" s="2"/>
      <c r="D683" s="128"/>
      <c r="E683" s="12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45">
      <c r="A684" s="33"/>
      <c r="B684" s="2"/>
      <c r="C684" s="2"/>
      <c r="D684" s="128"/>
      <c r="E684" s="12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45">
      <c r="A685" s="33"/>
      <c r="B685" s="2"/>
      <c r="C685" s="2"/>
      <c r="D685" s="128"/>
      <c r="E685" s="12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45">
      <c r="A686" s="33"/>
      <c r="B686" s="2"/>
      <c r="C686" s="2"/>
      <c r="D686" s="128"/>
      <c r="E686" s="12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45">
      <c r="A687" s="33"/>
      <c r="B687" s="2"/>
      <c r="C687" s="2"/>
      <c r="D687" s="128"/>
      <c r="E687" s="12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45">
      <c r="A688" s="33"/>
      <c r="B688" s="2"/>
      <c r="C688" s="2"/>
      <c r="D688" s="128"/>
      <c r="E688" s="12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45">
      <c r="A689" s="33"/>
      <c r="B689" s="2"/>
      <c r="C689" s="2"/>
      <c r="D689" s="128"/>
      <c r="E689" s="12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45">
      <c r="A690" s="33"/>
      <c r="B690" s="2"/>
      <c r="C690" s="2"/>
      <c r="D690" s="128"/>
      <c r="E690" s="12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45">
      <c r="A691" s="33"/>
      <c r="B691" s="2"/>
      <c r="C691" s="2"/>
      <c r="D691" s="128"/>
      <c r="E691" s="12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45">
      <c r="A692" s="33"/>
      <c r="B692" s="2"/>
      <c r="C692" s="2"/>
      <c r="D692" s="128"/>
      <c r="E692" s="12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45">
      <c r="A693" s="33"/>
      <c r="B693" s="2"/>
      <c r="C693" s="2"/>
      <c r="D693" s="128"/>
      <c r="E693" s="12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45">
      <c r="A694" s="33"/>
      <c r="B694" s="2"/>
      <c r="C694" s="2"/>
      <c r="D694" s="128"/>
      <c r="E694" s="12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45">
      <c r="A695" s="33"/>
      <c r="B695" s="2"/>
      <c r="C695" s="2"/>
      <c r="D695" s="128"/>
      <c r="E695" s="12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45">
      <c r="A696" s="33"/>
      <c r="B696" s="2"/>
      <c r="C696" s="2"/>
      <c r="D696" s="128"/>
      <c r="E696" s="12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45">
      <c r="A697" s="33"/>
      <c r="B697" s="2"/>
      <c r="C697" s="2"/>
      <c r="D697" s="128"/>
      <c r="E697" s="12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45">
      <c r="A698" s="33"/>
      <c r="B698" s="2"/>
      <c r="C698" s="2"/>
      <c r="D698" s="128"/>
      <c r="E698" s="12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45">
      <c r="A699" s="33"/>
      <c r="B699" s="2"/>
      <c r="C699" s="2"/>
      <c r="D699" s="128"/>
      <c r="E699" s="12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45">
      <c r="A700" s="33"/>
      <c r="B700" s="2"/>
      <c r="C700" s="2"/>
      <c r="D700" s="128"/>
      <c r="E700" s="12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45">
      <c r="A701" s="33"/>
      <c r="B701" s="2"/>
      <c r="C701" s="2"/>
      <c r="D701" s="128"/>
      <c r="E701" s="12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45">
      <c r="A702" s="33"/>
      <c r="B702" s="2"/>
      <c r="C702" s="2"/>
      <c r="D702" s="128"/>
      <c r="E702" s="12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45">
      <c r="A703" s="33"/>
      <c r="B703" s="2"/>
      <c r="C703" s="2"/>
      <c r="D703" s="128"/>
      <c r="E703" s="12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45">
      <c r="A704" s="33"/>
      <c r="B704" s="2"/>
      <c r="C704" s="2"/>
      <c r="D704" s="128"/>
      <c r="E704" s="12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45">
      <c r="A705" s="33"/>
      <c r="B705" s="2"/>
      <c r="C705" s="2"/>
      <c r="D705" s="128"/>
      <c r="E705" s="12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45">
      <c r="A706" s="33"/>
      <c r="B706" s="2"/>
      <c r="C706" s="2"/>
      <c r="D706" s="128"/>
      <c r="E706" s="12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45">
      <c r="A707" s="33"/>
      <c r="B707" s="2"/>
      <c r="C707" s="2"/>
      <c r="D707" s="128"/>
      <c r="E707" s="12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45">
      <c r="A708" s="33"/>
      <c r="B708" s="2"/>
      <c r="C708" s="2"/>
      <c r="D708" s="128"/>
      <c r="E708" s="12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45">
      <c r="A709" s="33"/>
      <c r="B709" s="2"/>
      <c r="C709" s="2"/>
      <c r="D709" s="128"/>
      <c r="E709" s="12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45">
      <c r="A710" s="33"/>
      <c r="B710" s="2"/>
      <c r="C710" s="2"/>
      <c r="D710" s="128"/>
      <c r="E710" s="12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45">
      <c r="A711" s="33"/>
      <c r="B711" s="2"/>
      <c r="C711" s="2"/>
      <c r="D711" s="128"/>
      <c r="E711" s="12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45">
      <c r="A712" s="33"/>
      <c r="B712" s="2"/>
      <c r="C712" s="2"/>
      <c r="D712" s="128"/>
      <c r="E712" s="12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45">
      <c r="A713" s="33"/>
      <c r="B713" s="2"/>
      <c r="C713" s="2"/>
      <c r="D713" s="128"/>
      <c r="E713" s="12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45">
      <c r="A714" s="33"/>
      <c r="B714" s="2"/>
      <c r="C714" s="2"/>
      <c r="D714" s="128"/>
      <c r="E714" s="128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45">
      <c r="A715" s="33"/>
      <c r="B715" s="2"/>
      <c r="C715" s="2"/>
      <c r="D715" s="128"/>
      <c r="E715" s="128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45">
      <c r="A716" s="33"/>
      <c r="B716" s="2"/>
      <c r="C716" s="2"/>
      <c r="D716" s="128"/>
      <c r="E716" s="12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45">
      <c r="A717" s="33"/>
      <c r="B717" s="2"/>
      <c r="C717" s="2"/>
      <c r="D717" s="128"/>
      <c r="E717" s="12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45">
      <c r="A718" s="33"/>
      <c r="B718" s="2"/>
      <c r="C718" s="2"/>
      <c r="D718" s="128"/>
      <c r="E718" s="12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45">
      <c r="A719" s="33"/>
      <c r="B719" s="2"/>
      <c r="C719" s="2"/>
      <c r="D719" s="128"/>
      <c r="E719" s="12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45">
      <c r="A720" s="33"/>
      <c r="B720" s="2"/>
      <c r="C720" s="2"/>
      <c r="D720" s="128"/>
      <c r="E720" s="128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45">
      <c r="A721" s="33"/>
      <c r="B721" s="2"/>
      <c r="C721" s="2"/>
      <c r="D721" s="128"/>
      <c r="E721" s="128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45">
      <c r="A722" s="33"/>
      <c r="B722" s="2"/>
      <c r="C722" s="2"/>
      <c r="D722" s="128"/>
      <c r="E722" s="12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45">
      <c r="A723" s="33"/>
      <c r="B723" s="2"/>
      <c r="C723" s="2"/>
      <c r="D723" s="128"/>
      <c r="E723" s="12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45">
      <c r="A724" s="33"/>
      <c r="B724" s="2"/>
      <c r="C724" s="2"/>
      <c r="D724" s="128"/>
      <c r="E724" s="12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45">
      <c r="A725" s="33"/>
      <c r="B725" s="2"/>
      <c r="C725" s="2"/>
      <c r="D725" s="128"/>
      <c r="E725" s="12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45">
      <c r="A726" s="33"/>
      <c r="B726" s="2"/>
      <c r="C726" s="2"/>
      <c r="D726" s="128"/>
      <c r="E726" s="128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45">
      <c r="A727" s="33"/>
      <c r="B727" s="2"/>
      <c r="C727" s="2"/>
      <c r="D727" s="128"/>
      <c r="E727" s="128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45">
      <c r="A728" s="33"/>
      <c r="B728" s="2"/>
      <c r="C728" s="2"/>
      <c r="D728" s="128"/>
      <c r="E728" s="1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45">
      <c r="A729" s="33"/>
      <c r="B729" s="2"/>
      <c r="C729" s="2"/>
      <c r="D729" s="128"/>
      <c r="E729" s="12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45">
      <c r="A730" s="33"/>
      <c r="B730" s="2"/>
      <c r="C730" s="2"/>
      <c r="D730" s="128"/>
      <c r="E730" s="12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45">
      <c r="A731" s="33"/>
      <c r="B731" s="2"/>
      <c r="C731" s="2"/>
      <c r="D731" s="128"/>
      <c r="E731" s="128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45">
      <c r="A732" s="33"/>
      <c r="B732" s="2"/>
      <c r="C732" s="2"/>
      <c r="D732" s="128"/>
      <c r="E732" s="128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45">
      <c r="A733" s="33"/>
      <c r="B733" s="2"/>
      <c r="C733" s="2"/>
      <c r="D733" s="128"/>
      <c r="E733" s="12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45">
      <c r="A734" s="33"/>
      <c r="B734" s="2"/>
      <c r="C734" s="2"/>
      <c r="D734" s="128"/>
      <c r="E734" s="12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45">
      <c r="A735" s="33"/>
      <c r="B735" s="2"/>
      <c r="C735" s="2"/>
      <c r="D735" s="128"/>
      <c r="E735" s="12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45">
      <c r="A736" s="33"/>
      <c r="B736" s="2"/>
      <c r="C736" s="2"/>
      <c r="D736" s="128"/>
      <c r="E736" s="12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45">
      <c r="A737" s="33"/>
      <c r="B737" s="2"/>
      <c r="C737" s="2"/>
      <c r="D737" s="128"/>
      <c r="E737" s="12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45">
      <c r="A738" s="33"/>
      <c r="B738" s="2"/>
      <c r="C738" s="2"/>
      <c r="D738" s="128"/>
      <c r="E738" s="12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45">
      <c r="A739" s="33"/>
      <c r="B739" s="2"/>
      <c r="C739" s="2"/>
      <c r="D739" s="128"/>
      <c r="E739" s="12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45">
      <c r="A740" s="33"/>
      <c r="B740" s="2"/>
      <c r="C740" s="2"/>
      <c r="D740" s="128"/>
      <c r="E740" s="12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45">
      <c r="A741" s="33"/>
      <c r="B741" s="2"/>
      <c r="C741" s="2"/>
      <c r="D741" s="128"/>
      <c r="E741" s="12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45">
      <c r="A742" s="33"/>
      <c r="B742" s="2"/>
      <c r="C742" s="2"/>
      <c r="D742" s="128"/>
      <c r="E742" s="12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45">
      <c r="A743" s="33"/>
      <c r="B743" s="2"/>
      <c r="C743" s="2"/>
      <c r="D743" s="128"/>
      <c r="E743" s="12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45">
      <c r="A744" s="33"/>
      <c r="B744" s="2"/>
      <c r="C744" s="2"/>
      <c r="D744" s="128"/>
      <c r="E744" s="128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45">
      <c r="A745" s="33"/>
      <c r="B745" s="2"/>
      <c r="C745" s="2"/>
      <c r="D745" s="128"/>
      <c r="E745" s="12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45">
      <c r="A746" s="33"/>
      <c r="B746" s="2"/>
      <c r="C746" s="2"/>
      <c r="D746" s="128"/>
      <c r="E746" s="12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45">
      <c r="A747" s="33"/>
      <c r="B747" s="2"/>
      <c r="C747" s="2"/>
      <c r="D747" s="128"/>
      <c r="E747" s="12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45">
      <c r="A748" s="33"/>
      <c r="B748" s="2"/>
      <c r="C748" s="2"/>
      <c r="D748" s="128"/>
      <c r="E748" s="12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45">
      <c r="A749" s="33"/>
      <c r="B749" s="2"/>
      <c r="C749" s="2"/>
      <c r="D749" s="128"/>
      <c r="E749" s="12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45">
      <c r="A750" s="33"/>
      <c r="B750" s="2"/>
      <c r="C750" s="2"/>
      <c r="D750" s="128"/>
      <c r="E750" s="12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45">
      <c r="A751" s="33"/>
      <c r="B751" s="2"/>
      <c r="C751" s="2"/>
      <c r="D751" s="128"/>
      <c r="E751" s="12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45">
      <c r="A752" s="33"/>
      <c r="B752" s="2"/>
      <c r="C752" s="2"/>
      <c r="D752" s="128"/>
      <c r="E752" s="12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45">
      <c r="A753" s="33"/>
      <c r="B753" s="2"/>
      <c r="C753" s="2"/>
      <c r="D753" s="128"/>
      <c r="E753" s="12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45">
      <c r="A754" s="33"/>
      <c r="B754" s="2"/>
      <c r="C754" s="2"/>
      <c r="D754" s="128"/>
      <c r="E754" s="12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45">
      <c r="A755" s="33"/>
      <c r="B755" s="2"/>
      <c r="C755" s="2"/>
      <c r="D755" s="128"/>
      <c r="E755" s="128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45">
      <c r="A756" s="33"/>
      <c r="B756" s="2"/>
      <c r="C756" s="2"/>
      <c r="D756" s="128"/>
      <c r="E756" s="128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45">
      <c r="A757" s="33"/>
      <c r="B757" s="2"/>
      <c r="C757" s="2"/>
      <c r="D757" s="128"/>
      <c r="E757" s="128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45">
      <c r="A758" s="33"/>
      <c r="B758" s="2"/>
      <c r="C758" s="2"/>
      <c r="D758" s="128"/>
      <c r="E758" s="12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45">
      <c r="A759" s="33"/>
      <c r="B759" s="2"/>
      <c r="C759" s="2"/>
      <c r="D759" s="128"/>
      <c r="E759" s="12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45">
      <c r="A760" s="33"/>
      <c r="B760" s="2"/>
      <c r="C760" s="2"/>
      <c r="D760" s="128"/>
      <c r="E760" s="12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45">
      <c r="A761" s="33"/>
      <c r="B761" s="2"/>
      <c r="C761" s="2"/>
      <c r="D761" s="128"/>
      <c r="E761" s="12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45">
      <c r="A762" s="33"/>
      <c r="B762" s="2"/>
      <c r="C762" s="2"/>
      <c r="D762" s="128"/>
      <c r="E762" s="12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45">
      <c r="A763" s="33"/>
      <c r="B763" s="2"/>
      <c r="C763" s="2"/>
      <c r="D763" s="128"/>
      <c r="E763" s="12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45">
      <c r="A764" s="33"/>
      <c r="B764" s="2"/>
      <c r="C764" s="2"/>
      <c r="D764" s="128"/>
      <c r="E764" s="12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45">
      <c r="A765" s="33"/>
      <c r="B765" s="2"/>
      <c r="C765" s="2"/>
      <c r="D765" s="128"/>
      <c r="E765" s="12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45">
      <c r="A766" s="33"/>
      <c r="B766" s="2"/>
      <c r="C766" s="2"/>
      <c r="D766" s="128"/>
      <c r="E766" s="12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45">
      <c r="A767" s="33"/>
      <c r="B767" s="2"/>
      <c r="C767" s="2"/>
      <c r="D767" s="128"/>
      <c r="E767" s="12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45">
      <c r="A768" s="33"/>
      <c r="B768" s="2"/>
      <c r="C768" s="2"/>
      <c r="D768" s="128"/>
      <c r="E768" s="12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45">
      <c r="A769" s="33"/>
      <c r="B769" s="2"/>
      <c r="C769" s="2"/>
      <c r="D769" s="128"/>
      <c r="E769" s="12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45">
      <c r="A770" s="33"/>
      <c r="B770" s="2"/>
      <c r="C770" s="2"/>
      <c r="D770" s="128"/>
      <c r="E770" s="128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45">
      <c r="A771" s="33"/>
      <c r="B771" s="2"/>
      <c r="C771" s="2"/>
      <c r="D771" s="128"/>
      <c r="E771" s="12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45">
      <c r="A772" s="33"/>
      <c r="B772" s="2"/>
      <c r="C772" s="2"/>
      <c r="D772" s="128"/>
      <c r="E772" s="12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45">
      <c r="A773" s="33"/>
      <c r="B773" s="2"/>
      <c r="C773" s="2"/>
      <c r="D773" s="128"/>
      <c r="E773" s="12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45">
      <c r="A774" s="33"/>
      <c r="B774" s="2"/>
      <c r="C774" s="2"/>
      <c r="D774" s="128"/>
      <c r="E774" s="128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45">
      <c r="A775" s="33"/>
      <c r="B775" s="2"/>
      <c r="C775" s="2"/>
      <c r="D775" s="128"/>
      <c r="E775" s="128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45">
      <c r="A776" s="33"/>
      <c r="B776" s="2"/>
      <c r="C776" s="2"/>
      <c r="D776" s="128"/>
      <c r="E776" s="12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45">
      <c r="A777" s="33"/>
      <c r="B777" s="2"/>
      <c r="C777" s="2"/>
      <c r="D777" s="128"/>
      <c r="E777" s="12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45">
      <c r="A778" s="33"/>
      <c r="B778" s="2"/>
      <c r="C778" s="2"/>
      <c r="D778" s="128"/>
      <c r="E778" s="12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45">
      <c r="A779" s="33"/>
      <c r="B779" s="2"/>
      <c r="C779" s="2"/>
      <c r="D779" s="128"/>
      <c r="E779" s="12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45">
      <c r="A780" s="33"/>
      <c r="B780" s="2"/>
      <c r="C780" s="2"/>
      <c r="D780" s="128"/>
      <c r="E780" s="12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45">
      <c r="A781" s="33"/>
      <c r="B781" s="2"/>
      <c r="C781" s="2"/>
      <c r="D781" s="128"/>
      <c r="E781" s="12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45">
      <c r="A782" s="33"/>
      <c r="B782" s="2"/>
      <c r="C782" s="2"/>
      <c r="D782" s="128"/>
      <c r="E782" s="12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45">
      <c r="A783" s="33"/>
      <c r="B783" s="2"/>
      <c r="C783" s="2"/>
      <c r="D783" s="128"/>
      <c r="E783" s="12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45">
      <c r="A784" s="33"/>
      <c r="B784" s="2"/>
      <c r="C784" s="2"/>
      <c r="D784" s="128"/>
      <c r="E784" s="12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45">
      <c r="A785" s="33"/>
      <c r="B785" s="2"/>
      <c r="C785" s="2"/>
      <c r="D785" s="128"/>
      <c r="E785" s="12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45">
      <c r="A786" s="33"/>
      <c r="B786" s="2"/>
      <c r="C786" s="2"/>
      <c r="D786" s="128"/>
      <c r="E786" s="12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45">
      <c r="A787" s="33"/>
      <c r="B787" s="2"/>
      <c r="C787" s="2"/>
      <c r="D787" s="128"/>
      <c r="E787" s="12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45">
      <c r="A788" s="33"/>
      <c r="B788" s="2"/>
      <c r="C788" s="2"/>
      <c r="D788" s="128"/>
      <c r="E788" s="12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45">
      <c r="A789" s="33"/>
      <c r="B789" s="2"/>
      <c r="C789" s="2"/>
      <c r="D789" s="128"/>
      <c r="E789" s="12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45">
      <c r="A790" s="33"/>
      <c r="B790" s="2"/>
      <c r="C790" s="2"/>
      <c r="D790" s="128"/>
      <c r="E790" s="12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45">
      <c r="A791" s="33"/>
      <c r="B791" s="2"/>
      <c r="C791" s="2"/>
      <c r="D791" s="128"/>
      <c r="E791" s="12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45">
      <c r="A792" s="33"/>
      <c r="B792" s="2"/>
      <c r="C792" s="2"/>
      <c r="D792" s="128"/>
      <c r="E792" s="128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45">
      <c r="A793" s="33"/>
      <c r="B793" s="2"/>
      <c r="C793" s="2"/>
      <c r="D793" s="128"/>
      <c r="E793" s="128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45">
      <c r="A794" s="33"/>
      <c r="B794" s="2"/>
      <c r="C794" s="2"/>
      <c r="D794" s="128"/>
      <c r="E794" s="12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45">
      <c r="A795" s="33"/>
      <c r="B795" s="2"/>
      <c r="C795" s="2"/>
      <c r="D795" s="128"/>
      <c r="E795" s="12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45">
      <c r="A796" s="33"/>
      <c r="B796" s="2"/>
      <c r="C796" s="2"/>
      <c r="D796" s="128"/>
      <c r="E796" s="12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45">
      <c r="A797" s="33"/>
      <c r="B797" s="2"/>
      <c r="C797" s="2"/>
      <c r="D797" s="128"/>
      <c r="E797" s="12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45">
      <c r="A798" s="33"/>
      <c r="B798" s="2"/>
      <c r="C798" s="2"/>
      <c r="D798" s="128"/>
      <c r="E798" s="12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45">
      <c r="A799" s="33"/>
      <c r="B799" s="2"/>
      <c r="C799" s="2"/>
      <c r="D799" s="128"/>
      <c r="E799" s="12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45">
      <c r="A800" s="33"/>
      <c r="B800" s="2"/>
      <c r="C800" s="2"/>
      <c r="D800" s="128"/>
      <c r="E800" s="12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45">
      <c r="A801" s="33"/>
      <c r="B801" s="2"/>
      <c r="C801" s="2"/>
      <c r="D801" s="128"/>
      <c r="E801" s="12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45">
      <c r="A802" s="33"/>
      <c r="B802" s="2"/>
      <c r="C802" s="2"/>
      <c r="D802" s="128"/>
      <c r="E802" s="12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45">
      <c r="A803" s="33"/>
      <c r="B803" s="2"/>
      <c r="C803" s="2"/>
      <c r="D803" s="128"/>
      <c r="E803" s="12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45">
      <c r="A804" s="33"/>
      <c r="B804" s="2"/>
      <c r="C804" s="2"/>
      <c r="D804" s="128"/>
      <c r="E804" s="12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45">
      <c r="A805" s="33"/>
      <c r="B805" s="2"/>
      <c r="C805" s="2"/>
      <c r="D805" s="128"/>
      <c r="E805" s="12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45">
      <c r="A806" s="33"/>
      <c r="B806" s="2"/>
      <c r="C806" s="2"/>
      <c r="D806" s="128"/>
      <c r="E806" s="128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45">
      <c r="A807" s="33"/>
      <c r="B807" s="2"/>
      <c r="C807" s="2"/>
      <c r="D807" s="128"/>
      <c r="E807" s="12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45">
      <c r="A808" s="33"/>
      <c r="B808" s="2"/>
      <c r="C808" s="2"/>
      <c r="D808" s="128"/>
      <c r="E808" s="12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45">
      <c r="A809" s="33"/>
      <c r="B809" s="2"/>
      <c r="C809" s="2"/>
      <c r="D809" s="128"/>
      <c r="E809" s="12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45">
      <c r="A810" s="33"/>
      <c r="B810" s="2"/>
      <c r="C810" s="2"/>
      <c r="D810" s="128"/>
      <c r="E810" s="128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45">
      <c r="A811" s="33"/>
      <c r="B811" s="2"/>
      <c r="C811" s="2"/>
      <c r="D811" s="128"/>
      <c r="E811" s="128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45">
      <c r="A812" s="33"/>
      <c r="B812" s="2"/>
      <c r="C812" s="2"/>
      <c r="D812" s="128"/>
      <c r="E812" s="12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45">
      <c r="A813" s="33"/>
      <c r="B813" s="2"/>
      <c r="C813" s="2"/>
      <c r="D813" s="128"/>
      <c r="E813" s="12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45">
      <c r="A814" s="33"/>
      <c r="B814" s="2"/>
      <c r="C814" s="2"/>
      <c r="D814" s="128"/>
      <c r="E814" s="12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45">
      <c r="A815" s="33"/>
      <c r="B815" s="2"/>
      <c r="C815" s="2"/>
      <c r="D815" s="128"/>
      <c r="E815" s="12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45">
      <c r="A816" s="33"/>
      <c r="B816" s="2"/>
      <c r="C816" s="2"/>
      <c r="D816" s="128"/>
      <c r="E816" s="12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45">
      <c r="A817" s="33"/>
      <c r="B817" s="2"/>
      <c r="C817" s="2"/>
      <c r="D817" s="128"/>
      <c r="E817" s="12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45">
      <c r="A818" s="33"/>
      <c r="B818" s="2"/>
      <c r="C818" s="2"/>
      <c r="D818" s="128"/>
      <c r="E818" s="12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45">
      <c r="A819" s="33"/>
      <c r="B819" s="2"/>
      <c r="C819" s="2"/>
      <c r="D819" s="128"/>
      <c r="E819" s="12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45">
      <c r="A820" s="33"/>
      <c r="B820" s="2"/>
      <c r="C820" s="2"/>
      <c r="D820" s="128"/>
      <c r="E820" s="12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45">
      <c r="A821" s="33"/>
      <c r="B821" s="2"/>
      <c r="C821" s="2"/>
      <c r="D821" s="128"/>
      <c r="E821" s="12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45">
      <c r="A822" s="33"/>
      <c r="B822" s="2"/>
      <c r="C822" s="2"/>
      <c r="D822" s="128"/>
      <c r="E822" s="12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45">
      <c r="A823" s="33"/>
      <c r="B823" s="2"/>
      <c r="C823" s="2"/>
      <c r="D823" s="128"/>
      <c r="E823" s="12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45">
      <c r="A824" s="33"/>
      <c r="B824" s="2"/>
      <c r="C824" s="2"/>
      <c r="D824" s="128"/>
      <c r="E824" s="128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45">
      <c r="A825" s="33"/>
      <c r="B825" s="2"/>
      <c r="C825" s="2"/>
      <c r="D825" s="128"/>
      <c r="E825" s="12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45">
      <c r="A826" s="33"/>
      <c r="B826" s="2"/>
      <c r="C826" s="2"/>
      <c r="D826" s="128"/>
      <c r="E826" s="12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45">
      <c r="A827" s="33"/>
      <c r="B827" s="2"/>
      <c r="C827" s="2"/>
      <c r="D827" s="128"/>
      <c r="E827" s="12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45">
      <c r="A828" s="33"/>
      <c r="B828" s="2"/>
      <c r="C828" s="2"/>
      <c r="D828" s="128"/>
      <c r="E828" s="1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45">
      <c r="A829" s="33"/>
      <c r="B829" s="2"/>
      <c r="C829" s="2"/>
      <c r="D829" s="128"/>
      <c r="E829" s="128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45">
      <c r="A830" s="33"/>
      <c r="B830" s="2"/>
      <c r="C830" s="2"/>
      <c r="D830" s="128"/>
      <c r="E830" s="12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45">
      <c r="A831" s="33"/>
      <c r="B831" s="2"/>
      <c r="C831" s="2"/>
      <c r="D831" s="128"/>
      <c r="E831" s="12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45">
      <c r="A832" s="33"/>
      <c r="B832" s="2"/>
      <c r="C832" s="2"/>
      <c r="D832" s="128"/>
      <c r="E832" s="12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45">
      <c r="A833" s="33"/>
      <c r="B833" s="2"/>
      <c r="C833" s="2"/>
      <c r="D833" s="128"/>
      <c r="E833" s="12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45">
      <c r="A834" s="33"/>
      <c r="B834" s="2"/>
      <c r="C834" s="2"/>
      <c r="D834" s="128"/>
      <c r="E834" s="12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45">
      <c r="A835" s="33"/>
      <c r="B835" s="2"/>
      <c r="C835" s="2"/>
      <c r="D835" s="128"/>
      <c r="E835" s="12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45">
      <c r="A836" s="33"/>
      <c r="B836" s="2"/>
      <c r="C836" s="2"/>
      <c r="D836" s="128"/>
      <c r="E836" s="12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45">
      <c r="A837" s="33"/>
      <c r="B837" s="2"/>
      <c r="C837" s="2"/>
      <c r="D837" s="128"/>
      <c r="E837" s="12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45">
      <c r="A838" s="33"/>
      <c r="B838" s="2"/>
      <c r="C838" s="2"/>
      <c r="D838" s="128"/>
      <c r="E838" s="12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45">
      <c r="A839" s="33"/>
      <c r="B839" s="2"/>
      <c r="C839" s="2"/>
      <c r="D839" s="128"/>
      <c r="E839" s="12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45">
      <c r="A840" s="33"/>
      <c r="B840" s="2"/>
      <c r="C840" s="2"/>
      <c r="D840" s="128"/>
      <c r="E840" s="12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45">
      <c r="A841" s="33"/>
      <c r="B841" s="2"/>
      <c r="C841" s="2"/>
      <c r="D841" s="128"/>
      <c r="E841" s="12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45">
      <c r="A842" s="33"/>
      <c r="B842" s="2"/>
      <c r="C842" s="2"/>
      <c r="D842" s="128"/>
      <c r="E842" s="128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45">
      <c r="A843" s="33"/>
      <c r="B843" s="2"/>
      <c r="C843" s="2"/>
      <c r="D843" s="128"/>
      <c r="E843" s="12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45">
      <c r="A844" s="33"/>
      <c r="B844" s="2"/>
      <c r="C844" s="2"/>
      <c r="D844" s="128"/>
      <c r="E844" s="12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45">
      <c r="A845" s="33"/>
      <c r="B845" s="2"/>
      <c r="C845" s="2"/>
      <c r="D845" s="128"/>
      <c r="E845" s="12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45">
      <c r="A846" s="33"/>
      <c r="B846" s="2"/>
      <c r="C846" s="2"/>
      <c r="D846" s="128"/>
      <c r="E846" s="128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45">
      <c r="A847" s="33"/>
      <c r="B847" s="2"/>
      <c r="C847" s="2"/>
      <c r="D847" s="128"/>
      <c r="E847" s="128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45">
      <c r="A848" s="33"/>
      <c r="B848" s="2"/>
      <c r="C848" s="2"/>
      <c r="D848" s="128"/>
      <c r="E848" s="12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45">
      <c r="A849" s="33"/>
      <c r="B849" s="2"/>
      <c r="C849" s="2"/>
      <c r="D849" s="128"/>
      <c r="E849" s="12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45">
      <c r="A850" s="33"/>
      <c r="B850" s="2"/>
      <c r="C850" s="2"/>
      <c r="D850" s="128"/>
      <c r="E850" s="12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45">
      <c r="A851" s="33"/>
      <c r="B851" s="2"/>
      <c r="C851" s="2"/>
      <c r="D851" s="128"/>
      <c r="E851" s="12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45">
      <c r="A852" s="33"/>
      <c r="B852" s="2"/>
      <c r="C852" s="2"/>
      <c r="D852" s="128"/>
      <c r="E852" s="128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45">
      <c r="A853" s="33"/>
      <c r="B853" s="2"/>
      <c r="C853" s="2"/>
      <c r="D853" s="128"/>
      <c r="E853" s="128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45">
      <c r="A854" s="33"/>
      <c r="B854" s="2"/>
      <c r="C854" s="2"/>
      <c r="D854" s="128"/>
      <c r="E854" s="128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45">
      <c r="A855" s="33"/>
      <c r="B855" s="2"/>
      <c r="C855" s="2"/>
      <c r="D855" s="128"/>
      <c r="E855" s="128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45">
      <c r="A856" s="33"/>
      <c r="B856" s="2"/>
      <c r="C856" s="2"/>
      <c r="D856" s="128"/>
      <c r="E856" s="128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45">
      <c r="A857" s="33"/>
      <c r="B857" s="2"/>
      <c r="C857" s="2"/>
      <c r="D857" s="128"/>
      <c r="E857" s="128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45">
      <c r="A858" s="33"/>
      <c r="B858" s="2"/>
      <c r="C858" s="2"/>
      <c r="D858" s="128"/>
      <c r="E858" s="12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45">
      <c r="A859" s="33"/>
      <c r="B859" s="2"/>
      <c r="C859" s="2"/>
      <c r="D859" s="128"/>
      <c r="E859" s="128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45">
      <c r="A860" s="33"/>
      <c r="B860" s="2"/>
      <c r="C860" s="2"/>
      <c r="D860" s="128"/>
      <c r="E860" s="128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45">
      <c r="A861" s="33"/>
      <c r="B861" s="2"/>
      <c r="C861" s="2"/>
      <c r="D861" s="128"/>
      <c r="E861" s="12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45">
      <c r="A862" s="33"/>
      <c r="B862" s="2"/>
      <c r="C862" s="2"/>
      <c r="D862" s="128"/>
      <c r="E862" s="12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45">
      <c r="A863" s="33"/>
      <c r="B863" s="2"/>
      <c r="C863" s="2"/>
      <c r="D863" s="128"/>
      <c r="E863" s="12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45">
      <c r="A864" s="33"/>
      <c r="B864" s="2"/>
      <c r="C864" s="2"/>
      <c r="D864" s="128"/>
      <c r="E864" s="128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45">
      <c r="A865" s="33"/>
      <c r="B865" s="2"/>
      <c r="C865" s="2"/>
      <c r="D865" s="128"/>
      <c r="E865" s="128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45">
      <c r="A866" s="33"/>
      <c r="B866" s="2"/>
      <c r="C866" s="2"/>
      <c r="D866" s="128"/>
      <c r="E866" s="128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45">
      <c r="A867" s="33"/>
      <c r="B867" s="2"/>
      <c r="C867" s="2"/>
      <c r="D867" s="128"/>
      <c r="E867" s="128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45">
      <c r="A868" s="33"/>
      <c r="B868" s="2"/>
      <c r="C868" s="2"/>
      <c r="D868" s="128"/>
      <c r="E868" s="12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45">
      <c r="A869" s="33"/>
      <c r="B869" s="2"/>
      <c r="C869" s="2"/>
      <c r="D869" s="128"/>
      <c r="E869" s="128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45">
      <c r="A870" s="33"/>
      <c r="B870" s="2"/>
      <c r="C870" s="2"/>
      <c r="D870" s="128"/>
      <c r="E870" s="128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45">
      <c r="A871" s="33"/>
      <c r="B871" s="2"/>
      <c r="C871" s="2"/>
      <c r="D871" s="128"/>
      <c r="E871" s="128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45">
      <c r="A872" s="33"/>
      <c r="B872" s="2"/>
      <c r="C872" s="2"/>
      <c r="D872" s="128"/>
      <c r="E872" s="128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45">
      <c r="A873" s="33"/>
      <c r="B873" s="2"/>
      <c r="C873" s="2"/>
      <c r="D873" s="128"/>
      <c r="E873" s="128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45">
      <c r="A874" s="33"/>
      <c r="B874" s="2"/>
      <c r="C874" s="2"/>
      <c r="D874" s="128"/>
      <c r="E874" s="128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45">
      <c r="A875" s="33"/>
      <c r="B875" s="2"/>
      <c r="C875" s="2"/>
      <c r="D875" s="128"/>
      <c r="E875" s="128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45">
      <c r="A876" s="33"/>
      <c r="B876" s="2"/>
      <c r="C876" s="2"/>
      <c r="D876" s="128"/>
      <c r="E876" s="128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45">
      <c r="A877" s="33"/>
      <c r="B877" s="2"/>
      <c r="C877" s="2"/>
      <c r="D877" s="128"/>
      <c r="E877" s="128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45">
      <c r="A878" s="33"/>
      <c r="B878" s="2"/>
      <c r="C878" s="2"/>
      <c r="D878" s="128"/>
      <c r="E878" s="12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45">
      <c r="A879" s="33"/>
      <c r="B879" s="2"/>
      <c r="C879" s="2"/>
      <c r="D879" s="128"/>
      <c r="E879" s="128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45">
      <c r="A880" s="33"/>
      <c r="B880" s="2"/>
      <c r="C880" s="2"/>
      <c r="D880" s="128"/>
      <c r="E880" s="128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45">
      <c r="A881" s="33"/>
      <c r="B881" s="2"/>
      <c r="C881" s="2"/>
      <c r="D881" s="128"/>
      <c r="E881" s="128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45">
      <c r="A882" s="33"/>
      <c r="B882" s="2"/>
      <c r="C882" s="2"/>
      <c r="D882" s="128"/>
      <c r="E882" s="128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45">
      <c r="A883" s="33"/>
      <c r="B883" s="2"/>
      <c r="C883" s="2"/>
      <c r="D883" s="128"/>
      <c r="E883" s="128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45">
      <c r="A884" s="33"/>
      <c r="B884" s="2"/>
      <c r="C884" s="2"/>
      <c r="D884" s="128"/>
      <c r="E884" s="12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45">
      <c r="A885" s="33"/>
      <c r="B885" s="2"/>
      <c r="C885" s="2"/>
      <c r="D885" s="128"/>
      <c r="E885" s="12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45">
      <c r="A886" s="33"/>
      <c r="B886" s="2"/>
      <c r="C886" s="2"/>
      <c r="D886" s="128"/>
      <c r="E886" s="12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45">
      <c r="A887" s="33"/>
      <c r="B887" s="2"/>
      <c r="C887" s="2"/>
      <c r="D887" s="128"/>
      <c r="E887" s="12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45">
      <c r="A888" s="33"/>
      <c r="B888" s="2"/>
      <c r="C888" s="2"/>
      <c r="D888" s="128"/>
      <c r="E888" s="12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45">
      <c r="A889" s="33"/>
      <c r="B889" s="2"/>
      <c r="C889" s="2"/>
      <c r="D889" s="128"/>
      <c r="E889" s="12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45">
      <c r="A890" s="33"/>
      <c r="B890" s="2"/>
      <c r="C890" s="2"/>
      <c r="D890" s="128"/>
      <c r="E890" s="12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45">
      <c r="A891" s="33"/>
      <c r="B891" s="2"/>
      <c r="C891" s="2"/>
      <c r="D891" s="128"/>
      <c r="E891" s="12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45">
      <c r="A892" s="33"/>
      <c r="B892" s="2"/>
      <c r="C892" s="2"/>
      <c r="D892" s="128"/>
      <c r="E892" s="12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45">
      <c r="A893" s="33"/>
      <c r="B893" s="2"/>
      <c r="C893" s="2"/>
      <c r="D893" s="128"/>
      <c r="E893" s="12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45">
      <c r="A894" s="33"/>
      <c r="B894" s="2"/>
      <c r="C894" s="2"/>
      <c r="D894" s="128"/>
      <c r="E894" s="12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45">
      <c r="A895" s="33"/>
      <c r="B895" s="2"/>
      <c r="C895" s="2"/>
      <c r="D895" s="128"/>
      <c r="E895" s="12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45">
      <c r="A896" s="33"/>
      <c r="B896" s="2"/>
      <c r="C896" s="2"/>
      <c r="D896" s="128"/>
      <c r="E896" s="128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45">
      <c r="A897" s="33"/>
      <c r="B897" s="2"/>
      <c r="C897" s="2"/>
      <c r="D897" s="128"/>
      <c r="E897" s="12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45">
      <c r="A898" s="33"/>
      <c r="B898" s="2"/>
      <c r="C898" s="2"/>
      <c r="D898" s="128"/>
      <c r="E898" s="12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45">
      <c r="A899" s="33"/>
      <c r="B899" s="2"/>
      <c r="C899" s="2"/>
      <c r="D899" s="128"/>
      <c r="E899" s="12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45">
      <c r="A900" s="33"/>
      <c r="B900" s="2"/>
      <c r="C900" s="2"/>
      <c r="D900" s="128"/>
      <c r="E900" s="128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45">
      <c r="A901" s="33"/>
      <c r="B901" s="2"/>
      <c r="C901" s="2"/>
      <c r="D901" s="128"/>
      <c r="E901" s="128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45">
      <c r="A902" s="33"/>
      <c r="B902" s="2"/>
      <c r="C902" s="2"/>
      <c r="D902" s="128"/>
      <c r="E902" s="12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45">
      <c r="A903" s="33"/>
      <c r="B903" s="2"/>
      <c r="C903" s="2"/>
      <c r="D903" s="128"/>
      <c r="E903" s="12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45">
      <c r="A904" s="33"/>
      <c r="B904" s="2"/>
      <c r="C904" s="2"/>
      <c r="D904" s="128"/>
      <c r="E904" s="12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45">
      <c r="A905" s="33"/>
      <c r="B905" s="2"/>
      <c r="C905" s="2"/>
      <c r="D905" s="128"/>
      <c r="E905" s="12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45">
      <c r="A906" s="33"/>
      <c r="B906" s="2"/>
      <c r="C906" s="2"/>
      <c r="D906" s="128"/>
      <c r="E906" s="12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45">
      <c r="A907" s="33"/>
      <c r="B907" s="2"/>
      <c r="C907" s="2"/>
      <c r="D907" s="128"/>
      <c r="E907" s="12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45">
      <c r="A908" s="33"/>
      <c r="B908" s="2"/>
      <c r="C908" s="2"/>
      <c r="D908" s="128"/>
      <c r="E908" s="12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45">
      <c r="A909" s="33"/>
      <c r="B909" s="2"/>
      <c r="C909" s="2"/>
      <c r="D909" s="128"/>
      <c r="E909" s="12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45">
      <c r="A910" s="33"/>
      <c r="B910" s="2"/>
      <c r="C910" s="2"/>
      <c r="D910" s="128"/>
      <c r="E910" s="12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45">
      <c r="A911" s="33"/>
      <c r="B911" s="2"/>
      <c r="C911" s="2"/>
      <c r="D911" s="128"/>
      <c r="E911" s="12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45">
      <c r="A912" s="33"/>
      <c r="B912" s="2"/>
      <c r="C912" s="2"/>
      <c r="D912" s="128"/>
      <c r="E912" s="12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45">
      <c r="A913" s="33"/>
      <c r="B913" s="2"/>
      <c r="C913" s="2"/>
      <c r="D913" s="128"/>
      <c r="E913" s="12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45">
      <c r="A914" s="33"/>
      <c r="B914" s="2"/>
      <c r="C914" s="2"/>
      <c r="D914" s="128"/>
      <c r="E914" s="128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45">
      <c r="A915" s="33"/>
      <c r="B915" s="2"/>
      <c r="C915" s="2"/>
      <c r="D915" s="128"/>
      <c r="E915" s="12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45">
      <c r="A916" s="33"/>
      <c r="B916" s="2"/>
      <c r="C916" s="2"/>
      <c r="D916" s="128"/>
      <c r="E916" s="12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45">
      <c r="A917" s="33"/>
      <c r="B917" s="2"/>
      <c r="C917" s="2"/>
      <c r="D917" s="128"/>
      <c r="E917" s="12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45">
      <c r="A918" s="33"/>
      <c r="B918" s="2"/>
      <c r="C918" s="2"/>
      <c r="D918" s="128"/>
      <c r="E918" s="12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45">
      <c r="A919" s="33"/>
      <c r="B919" s="2"/>
      <c r="C919" s="2"/>
      <c r="D919" s="128"/>
      <c r="E919" s="128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45">
      <c r="A920" s="33"/>
      <c r="B920" s="2"/>
      <c r="C920" s="2"/>
      <c r="D920" s="128"/>
      <c r="E920" s="12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45">
      <c r="A921" s="33"/>
      <c r="B921" s="2"/>
      <c r="C921" s="2"/>
      <c r="D921" s="128"/>
      <c r="E921" s="12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45">
      <c r="A922" s="33"/>
      <c r="B922" s="2"/>
      <c r="C922" s="2"/>
      <c r="D922" s="128"/>
      <c r="E922" s="12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45">
      <c r="A923" s="33"/>
      <c r="B923" s="2"/>
      <c r="C923" s="2"/>
      <c r="D923" s="128"/>
      <c r="E923" s="12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45">
      <c r="A924" s="33"/>
      <c r="B924" s="2"/>
      <c r="C924" s="2"/>
      <c r="D924" s="128"/>
      <c r="E924" s="12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45">
      <c r="A925" s="33"/>
      <c r="B925" s="2"/>
      <c r="C925" s="2"/>
      <c r="D925" s="128"/>
      <c r="E925" s="12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45">
      <c r="A926" s="33"/>
      <c r="B926" s="2"/>
      <c r="C926" s="2"/>
      <c r="D926" s="128"/>
      <c r="E926" s="12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45">
      <c r="A927" s="33"/>
      <c r="B927" s="2"/>
      <c r="C927" s="2"/>
      <c r="D927" s="128"/>
      <c r="E927" s="12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45">
      <c r="A928" s="33"/>
      <c r="B928" s="2"/>
      <c r="C928" s="2"/>
      <c r="D928" s="128"/>
      <c r="E928" s="1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45">
      <c r="A929" s="33"/>
      <c r="B929" s="2"/>
      <c r="C929" s="2"/>
      <c r="D929" s="128"/>
      <c r="E929" s="12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45">
      <c r="A930" s="33"/>
      <c r="B930" s="2"/>
      <c r="C930" s="2"/>
      <c r="D930" s="128"/>
      <c r="E930" s="12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45">
      <c r="A931" s="33"/>
      <c r="B931" s="2"/>
      <c r="C931" s="2"/>
      <c r="D931" s="128"/>
      <c r="E931" s="12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45">
      <c r="A932" s="33"/>
      <c r="B932" s="2"/>
      <c r="C932" s="2"/>
      <c r="D932" s="128"/>
      <c r="E932" s="128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45">
      <c r="A933" s="33"/>
      <c r="B933" s="2"/>
      <c r="C933" s="2"/>
      <c r="D933" s="128"/>
      <c r="E933" s="12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45">
      <c r="A934" s="33"/>
      <c r="B934" s="2"/>
      <c r="C934" s="2"/>
      <c r="D934" s="128"/>
      <c r="E934" s="12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45">
      <c r="A935" s="33"/>
      <c r="B935" s="2"/>
      <c r="C935" s="2"/>
      <c r="D935" s="128"/>
      <c r="E935" s="12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45">
      <c r="A936" s="33"/>
      <c r="B936" s="2"/>
      <c r="C936" s="2"/>
      <c r="D936" s="128"/>
      <c r="E936" s="128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45">
      <c r="A937" s="33"/>
      <c r="B937" s="2"/>
      <c r="C937" s="2"/>
      <c r="D937" s="128"/>
      <c r="E937" s="128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45">
      <c r="A938" s="33"/>
      <c r="B938" s="2"/>
      <c r="C938" s="2"/>
      <c r="D938" s="128"/>
      <c r="E938" s="12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45">
      <c r="A939" s="33"/>
      <c r="B939" s="2"/>
      <c r="C939" s="2"/>
      <c r="D939" s="128"/>
      <c r="E939" s="128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45">
      <c r="A940" s="33"/>
      <c r="B940" s="2"/>
      <c r="C940" s="2"/>
      <c r="D940" s="128"/>
      <c r="E940" s="128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45">
      <c r="A941" s="33"/>
      <c r="B941" s="2"/>
      <c r="C941" s="2"/>
      <c r="D941" s="128"/>
      <c r="E941" s="128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45">
      <c r="A942" s="33"/>
      <c r="B942" s="2"/>
      <c r="C942" s="2"/>
      <c r="D942" s="128"/>
      <c r="E942" s="128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45">
      <c r="A943" s="33"/>
      <c r="B943" s="2"/>
      <c r="C943" s="2"/>
      <c r="D943" s="128"/>
      <c r="E943" s="128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45">
      <c r="A944" s="33"/>
      <c r="B944" s="2"/>
      <c r="C944" s="2"/>
      <c r="D944" s="128"/>
      <c r="E944" s="128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45">
      <c r="A945" s="33"/>
      <c r="B945" s="2"/>
      <c r="C945" s="2"/>
      <c r="D945" s="128"/>
      <c r="E945" s="128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45">
      <c r="A946" s="33"/>
      <c r="B946" s="2"/>
      <c r="C946" s="2"/>
      <c r="D946" s="128"/>
      <c r="E946" s="128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45">
      <c r="A947" s="33"/>
      <c r="B947" s="2"/>
      <c r="C947" s="2"/>
      <c r="D947" s="128"/>
      <c r="E947" s="128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45">
      <c r="A948" s="33"/>
      <c r="B948" s="2"/>
      <c r="C948" s="2"/>
      <c r="D948" s="128"/>
      <c r="E948" s="12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45">
      <c r="A949" s="33"/>
      <c r="B949" s="2"/>
      <c r="C949" s="2"/>
      <c r="D949" s="128"/>
      <c r="E949" s="128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45">
      <c r="A950" s="33"/>
      <c r="B950" s="2"/>
      <c r="C950" s="2"/>
      <c r="D950" s="128"/>
      <c r="E950" s="128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45">
      <c r="A951" s="33"/>
      <c r="B951" s="2"/>
      <c r="C951" s="2"/>
      <c r="D951" s="128"/>
      <c r="E951" s="128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45">
      <c r="A952" s="33"/>
      <c r="B952" s="2"/>
      <c r="C952" s="2"/>
      <c r="D952" s="128"/>
      <c r="E952" s="128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45">
      <c r="A953" s="33"/>
      <c r="B953" s="2"/>
      <c r="C953" s="2"/>
      <c r="D953" s="128"/>
      <c r="E953" s="128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45">
      <c r="A954" s="33"/>
      <c r="B954" s="2"/>
      <c r="C954" s="2"/>
      <c r="D954" s="128"/>
      <c r="E954" s="128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45">
      <c r="A955" s="33"/>
      <c r="B955" s="2"/>
      <c r="C955" s="2"/>
      <c r="D955" s="128"/>
      <c r="E955" s="128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45">
      <c r="A956" s="33"/>
      <c r="B956" s="2"/>
      <c r="C956" s="2"/>
      <c r="D956" s="128"/>
      <c r="E956" s="1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45">
      <c r="A957" s="33"/>
      <c r="B957" s="2"/>
      <c r="C957" s="2"/>
      <c r="D957" s="128"/>
      <c r="E957" s="1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45">
      <c r="A958" s="33"/>
      <c r="B958" s="2"/>
      <c r="C958" s="2"/>
      <c r="D958" s="128"/>
      <c r="E958" s="1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45">
      <c r="A959" s="33"/>
      <c r="B959" s="2"/>
      <c r="C959" s="2"/>
      <c r="D959" s="128"/>
      <c r="E959" s="1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45">
      <c r="A960" s="33"/>
      <c r="B960" s="2"/>
      <c r="C960" s="2"/>
      <c r="D960" s="128"/>
      <c r="E960" s="12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45">
      <c r="A961" s="33"/>
      <c r="B961" s="2"/>
      <c r="C961" s="2"/>
      <c r="D961" s="128"/>
      <c r="E961" s="12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45">
      <c r="A962" s="33"/>
      <c r="B962" s="2"/>
      <c r="C962" s="2"/>
      <c r="D962" s="128"/>
      <c r="E962" s="12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45">
      <c r="A963" s="33"/>
      <c r="B963" s="2"/>
      <c r="C963" s="2"/>
      <c r="D963" s="128"/>
      <c r="E963" s="12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45">
      <c r="A964" s="33"/>
      <c r="B964" s="2"/>
      <c r="C964" s="2"/>
      <c r="D964" s="128"/>
      <c r="E964" s="12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45">
      <c r="A965" s="33"/>
      <c r="B965" s="2"/>
      <c r="C965" s="2"/>
      <c r="D965" s="128"/>
      <c r="E965" s="12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45">
      <c r="A966" s="33"/>
      <c r="B966" s="2"/>
      <c r="C966" s="2"/>
      <c r="D966" s="128"/>
      <c r="E966" s="12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45">
      <c r="A967" s="33"/>
      <c r="B967" s="2"/>
      <c r="C967" s="2"/>
      <c r="D967" s="128"/>
      <c r="E967" s="12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45">
      <c r="A968" s="33"/>
      <c r="B968" s="2"/>
      <c r="C968" s="2"/>
      <c r="D968" s="128"/>
      <c r="E968" s="12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45">
      <c r="A969" s="33"/>
      <c r="B969" s="2"/>
      <c r="C969" s="2"/>
      <c r="D969" s="128"/>
      <c r="E969" s="1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45">
      <c r="A970" s="33"/>
      <c r="B970" s="2"/>
      <c r="C970" s="2"/>
      <c r="D970" s="128"/>
      <c r="E970" s="1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45">
      <c r="A971" s="33"/>
      <c r="B971" s="2"/>
      <c r="C971" s="2"/>
      <c r="D971" s="128"/>
      <c r="E971" s="1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45">
      <c r="A972" s="33"/>
      <c r="B972" s="2"/>
      <c r="C972" s="2"/>
      <c r="D972" s="128"/>
      <c r="E972" s="128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45">
      <c r="A973" s="33"/>
      <c r="B973" s="2"/>
      <c r="C973" s="2"/>
      <c r="D973" s="128"/>
      <c r="E973" s="128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45">
      <c r="A974" s="33"/>
      <c r="B974" s="2"/>
      <c r="C974" s="2"/>
      <c r="D974" s="128"/>
      <c r="E974" s="128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45">
      <c r="A975" s="33"/>
      <c r="B975" s="2"/>
      <c r="C975" s="2"/>
      <c r="D975" s="128"/>
      <c r="E975" s="128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45">
      <c r="A976" s="33"/>
      <c r="B976" s="2"/>
      <c r="C976" s="2"/>
      <c r="D976" s="128"/>
      <c r="E976" s="128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45">
      <c r="A977" s="33"/>
      <c r="B977" s="2"/>
      <c r="C977" s="2"/>
      <c r="D977" s="128"/>
      <c r="E977" s="128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45">
      <c r="A978" s="33"/>
      <c r="B978" s="2"/>
      <c r="C978" s="2"/>
      <c r="D978" s="128"/>
      <c r="E978" s="12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45">
      <c r="A979" s="33"/>
      <c r="B979" s="2"/>
      <c r="C979" s="2"/>
      <c r="D979" s="128"/>
      <c r="E979" s="128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45">
      <c r="A980" s="33"/>
      <c r="B980" s="2"/>
      <c r="C980" s="2"/>
      <c r="D980" s="128"/>
      <c r="E980" s="128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45">
      <c r="A981" s="33"/>
      <c r="B981" s="2"/>
      <c r="C981" s="2"/>
      <c r="D981" s="128"/>
      <c r="E981" s="128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45">
      <c r="A982" s="33"/>
      <c r="B982" s="2"/>
      <c r="C982" s="2"/>
      <c r="D982" s="128"/>
      <c r="E982" s="128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45">
      <c r="A983" s="33"/>
      <c r="B983" s="2"/>
      <c r="C983" s="2"/>
      <c r="D983" s="128"/>
      <c r="E983" s="128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45">
      <c r="A984" s="33"/>
      <c r="B984" s="2"/>
      <c r="C984" s="2"/>
      <c r="D984" s="128"/>
      <c r="E984" s="128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45">
      <c r="A985" s="33"/>
      <c r="B985" s="2"/>
      <c r="C985" s="2"/>
      <c r="D985" s="128"/>
      <c r="E985" s="128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45">
      <c r="A986" s="33"/>
      <c r="B986" s="2"/>
      <c r="C986" s="2"/>
      <c r="D986" s="128"/>
      <c r="E986" s="128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45">
      <c r="A987" s="33"/>
      <c r="B987" s="2"/>
      <c r="C987" s="2"/>
      <c r="D987" s="128"/>
      <c r="E987" s="128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45">
      <c r="A988" s="33"/>
      <c r="B988" s="2"/>
      <c r="C988" s="2"/>
      <c r="D988" s="128"/>
      <c r="E988" s="12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45">
      <c r="A989" s="33"/>
      <c r="B989" s="2"/>
      <c r="C989" s="2"/>
      <c r="D989" s="128"/>
      <c r="E989" s="128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45">
      <c r="A990" s="33"/>
      <c r="B990" s="2"/>
      <c r="C990" s="2"/>
      <c r="D990" s="128"/>
      <c r="E990" s="128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45">
      <c r="A991" s="33"/>
      <c r="B991" s="2"/>
      <c r="C991" s="2"/>
      <c r="D991" s="128"/>
      <c r="E991" s="128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45">
      <c r="A992" s="33"/>
      <c r="B992" s="2"/>
      <c r="C992" s="2"/>
      <c r="D992" s="128"/>
      <c r="E992" s="12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45">
      <c r="A993" s="33"/>
      <c r="B993" s="2"/>
      <c r="C993" s="2"/>
      <c r="D993" s="128"/>
      <c r="E993" s="12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45">
      <c r="A994" s="33"/>
      <c r="B994" s="2"/>
      <c r="C994" s="2"/>
      <c r="D994" s="128"/>
      <c r="E994" s="12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45">
      <c r="A995" s="33"/>
      <c r="B995" s="2"/>
      <c r="C995" s="2"/>
      <c r="D995" s="128"/>
      <c r="E995" s="12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45">
      <c r="A996" s="33"/>
      <c r="B996" s="2"/>
      <c r="C996" s="2"/>
      <c r="D996" s="128"/>
      <c r="E996" s="12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45">
      <c r="A997" s="33"/>
      <c r="B997" s="2"/>
      <c r="C997" s="2"/>
      <c r="D997" s="128"/>
      <c r="E997" s="12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45">
      <c r="A998" s="33"/>
      <c r="B998" s="2"/>
      <c r="C998" s="2"/>
      <c r="D998" s="128"/>
      <c r="E998" s="12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45">
      <c r="A999" s="33"/>
      <c r="B999" s="2"/>
      <c r="C999" s="2"/>
      <c r="D999" s="128"/>
      <c r="E999" s="12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45">
      <c r="A1000" s="33"/>
      <c r="B1000" s="2"/>
      <c r="C1000" s="2"/>
      <c r="D1000" s="128"/>
      <c r="E1000" s="12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 x14ac:dyDescent="0.45">
      <c r="A1001" s="33"/>
      <c r="B1001" s="2"/>
      <c r="C1001" s="2"/>
      <c r="D1001" s="128"/>
      <c r="E1001" s="128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2:A3"/>
    <mergeCell ref="B2:B3"/>
    <mergeCell ref="A18:B18"/>
    <mergeCell ref="D2:E2"/>
    <mergeCell ref="F2:F3"/>
  </mergeCells>
  <pageMargins left="0.23622047244094491" right="0.15748031496062992" top="0.59055118110236227" bottom="0.3937007874015748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007"/>
  <sheetViews>
    <sheetView topLeftCell="B26" zoomScale="87" zoomScaleNormal="87" workbookViewId="0">
      <selection activeCell="O6" sqref="N6:O6"/>
    </sheetView>
  </sheetViews>
  <sheetFormatPr defaultColWidth="23.7265625" defaultRowHeight="15" customHeight="1" x14ac:dyDescent="0.3"/>
  <cols>
    <col min="1" max="1" width="7" style="75" customWidth="1"/>
    <col min="2" max="2" width="22.36328125" style="75" customWidth="1"/>
    <col min="3" max="3" width="6.90625" style="75" customWidth="1"/>
    <col min="4" max="4" width="7.90625" style="75" customWidth="1"/>
    <col min="5" max="12" width="6.453125" style="107" customWidth="1"/>
    <col min="13" max="13" width="6.453125" style="75" customWidth="1"/>
    <col min="14" max="16" width="23.7265625" style="107"/>
    <col min="17" max="16384" width="23.7265625" style="75"/>
  </cols>
  <sheetData>
    <row r="1" spans="1:33" ht="30.75" hidden="1" customHeight="1" x14ac:dyDescent="0.55000000000000004">
      <c r="A1" s="37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s="142" customFormat="1" ht="30.75" customHeight="1" x14ac:dyDescent="0.55000000000000004">
      <c r="A2" s="37"/>
      <c r="B2" s="37" t="s">
        <v>96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1" customHeight="1" x14ac:dyDescent="0.45">
      <c r="A3" s="246" t="s">
        <v>92</v>
      </c>
      <c r="B3" s="220" t="s">
        <v>0</v>
      </c>
      <c r="C3" s="193" t="s">
        <v>97</v>
      </c>
      <c r="D3" s="251" t="s">
        <v>98</v>
      </c>
      <c r="E3" s="243" t="s">
        <v>142</v>
      </c>
      <c r="F3" s="244"/>
      <c r="G3" s="244"/>
      <c r="H3" s="245"/>
      <c r="I3" s="243" t="s">
        <v>138</v>
      </c>
      <c r="J3" s="244"/>
      <c r="K3" s="244"/>
      <c r="L3" s="245"/>
      <c r="M3" s="241" t="s">
        <v>205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21" customHeight="1" x14ac:dyDescent="0.45">
      <c r="A4" s="247"/>
      <c r="B4" s="249"/>
      <c r="C4" s="194" t="s">
        <v>143</v>
      </c>
      <c r="D4" s="252"/>
      <c r="E4" s="140" t="s">
        <v>139</v>
      </c>
      <c r="F4" s="140" t="s">
        <v>132</v>
      </c>
      <c r="G4" s="140" t="s">
        <v>133</v>
      </c>
      <c r="H4" s="187" t="s">
        <v>140</v>
      </c>
      <c r="I4" s="140" t="s">
        <v>139</v>
      </c>
      <c r="J4" s="140" t="s">
        <v>132</v>
      </c>
      <c r="K4" s="140" t="s">
        <v>133</v>
      </c>
      <c r="L4" s="187" t="s">
        <v>140</v>
      </c>
      <c r="M4" s="24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1" customHeight="1" x14ac:dyDescent="0.45">
      <c r="A5" s="248"/>
      <c r="B5" s="250"/>
      <c r="C5" s="194" t="s">
        <v>3</v>
      </c>
      <c r="D5" s="181" t="s">
        <v>3</v>
      </c>
      <c r="E5" s="140" t="s">
        <v>3</v>
      </c>
      <c r="F5" s="140" t="s">
        <v>3</v>
      </c>
      <c r="G5" s="140" t="s">
        <v>3</v>
      </c>
      <c r="H5" s="140" t="s">
        <v>3</v>
      </c>
      <c r="I5" s="140" t="s">
        <v>3</v>
      </c>
      <c r="J5" s="140" t="s">
        <v>3</v>
      </c>
      <c r="K5" s="140" t="s">
        <v>3</v>
      </c>
      <c r="L5" s="140" t="s">
        <v>3</v>
      </c>
      <c r="M5" s="181" t="s">
        <v>3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21" customHeight="1" x14ac:dyDescent="0.45">
      <c r="A6" s="38" t="s">
        <v>99</v>
      </c>
      <c r="B6" s="39" t="s">
        <v>100</v>
      </c>
      <c r="C6" s="195" t="s">
        <v>101</v>
      </c>
      <c r="D6" s="196" t="s">
        <v>102</v>
      </c>
      <c r="E6" s="141" t="s">
        <v>103</v>
      </c>
      <c r="F6" s="141" t="s">
        <v>103</v>
      </c>
      <c r="G6" s="141" t="s">
        <v>103</v>
      </c>
      <c r="H6" s="141" t="s">
        <v>103</v>
      </c>
      <c r="I6" s="141" t="s">
        <v>141</v>
      </c>
      <c r="J6" s="141" t="s">
        <v>141</v>
      </c>
      <c r="K6" s="141" t="s">
        <v>141</v>
      </c>
      <c r="L6" s="141" t="s">
        <v>141</v>
      </c>
      <c r="M6" s="141" t="s">
        <v>204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1" customHeight="1" x14ac:dyDescent="0.45">
      <c r="A7" s="11">
        <v>1</v>
      </c>
      <c r="B7" s="188" t="s">
        <v>104</v>
      </c>
      <c r="C7" s="182"/>
      <c r="D7" s="182" t="s">
        <v>38</v>
      </c>
      <c r="E7" s="182"/>
      <c r="F7" s="182"/>
      <c r="G7" s="182"/>
      <c r="H7" s="182"/>
      <c r="I7" s="182"/>
      <c r="J7" s="182"/>
      <c r="K7" s="182"/>
      <c r="L7" s="182"/>
      <c r="M7" s="18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21" customHeight="1" x14ac:dyDescent="0.45">
      <c r="A8" s="25">
        <v>1.1000000000000001</v>
      </c>
      <c r="B8" s="189" t="s">
        <v>105</v>
      </c>
      <c r="C8" s="183" t="s">
        <v>38</v>
      </c>
      <c r="D8" s="184" t="s">
        <v>38</v>
      </c>
      <c r="E8" s="184"/>
      <c r="F8" s="184"/>
      <c r="G8" s="184"/>
      <c r="H8" s="184"/>
      <c r="I8" s="184"/>
      <c r="J8" s="184"/>
      <c r="K8" s="184"/>
      <c r="L8" s="184"/>
      <c r="M8" s="18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21" customHeight="1" x14ac:dyDescent="0.45">
      <c r="A9" s="25"/>
      <c r="B9" s="190" t="s">
        <v>106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2"/>
      <c r="O9" s="12"/>
      <c r="P9" s="72"/>
      <c r="Q9" s="72"/>
      <c r="R9" s="7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21" customHeight="1" x14ac:dyDescent="0.45">
      <c r="A10" s="25"/>
      <c r="B10" s="190" t="s">
        <v>106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2"/>
      <c r="O10" s="2"/>
      <c r="P10" s="72"/>
      <c r="Q10" s="72"/>
      <c r="R10" s="7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21" customHeight="1" x14ac:dyDescent="0.45">
      <c r="A11" s="25">
        <v>1.2</v>
      </c>
      <c r="B11" s="190" t="s">
        <v>107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21" customHeight="1" x14ac:dyDescent="0.45">
      <c r="A12" s="25"/>
      <c r="B12" s="190" t="s">
        <v>106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2"/>
      <c r="O12" s="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21" customHeight="1" x14ac:dyDescent="0.45">
      <c r="A13" s="25">
        <v>1.3</v>
      </c>
      <c r="B13" s="190" t="s">
        <v>108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33" ht="21" customHeight="1" x14ac:dyDescent="0.45">
      <c r="A14" s="25"/>
      <c r="B14" s="190" t="s">
        <v>106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2"/>
      <c r="O14" s="12"/>
      <c r="P14" s="72"/>
      <c r="Q14" s="2"/>
      <c r="R14" s="2"/>
      <c r="S14" s="2"/>
      <c r="T14" s="2"/>
      <c r="U14" s="2"/>
      <c r="V14" s="2"/>
      <c r="W14" s="2"/>
      <c r="X14" s="2"/>
      <c r="Y14" s="2"/>
    </row>
    <row r="15" spans="1:33" ht="21" customHeight="1" x14ac:dyDescent="0.45">
      <c r="A15" s="25"/>
      <c r="B15" s="190" t="s">
        <v>106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2"/>
      <c r="O15" s="2"/>
      <c r="P15" s="72"/>
      <c r="Q15" s="2"/>
      <c r="R15" s="2"/>
      <c r="S15" s="2"/>
      <c r="T15" s="2"/>
      <c r="U15" s="2"/>
      <c r="V15" s="2"/>
      <c r="W15" s="2"/>
      <c r="X15" s="2"/>
      <c r="Y15" s="2"/>
    </row>
    <row r="16" spans="1:33" ht="21" customHeight="1" x14ac:dyDescent="0.45">
      <c r="A16" s="25"/>
      <c r="B16" s="190" t="s">
        <v>106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2"/>
      <c r="O16" s="1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33" ht="21" customHeight="1" x14ac:dyDescent="0.45">
      <c r="A17" s="25">
        <v>1.4</v>
      </c>
      <c r="B17" s="190" t="s">
        <v>109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21" customHeight="1" x14ac:dyDescent="0.45">
      <c r="A18" s="25"/>
      <c r="B18" s="190" t="s">
        <v>106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21" customHeight="1" x14ac:dyDescent="0.45">
      <c r="A19" s="25">
        <v>1.5</v>
      </c>
      <c r="B19" s="190" t="s">
        <v>110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21" customHeight="1" x14ac:dyDescent="0.45">
      <c r="A20" s="25"/>
      <c r="B20" s="190" t="s">
        <v>106</v>
      </c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21" customHeight="1" x14ac:dyDescent="0.45">
      <c r="A21" s="25">
        <v>1.6</v>
      </c>
      <c r="B21" s="190" t="s">
        <v>111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21" customHeight="1" x14ac:dyDescent="0.45">
      <c r="A22" s="25"/>
      <c r="B22" s="190" t="s">
        <v>106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21" customHeight="1" x14ac:dyDescent="0.45">
      <c r="A23" s="25">
        <v>1.7</v>
      </c>
      <c r="B23" s="190" t="s">
        <v>112</v>
      </c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21" customHeight="1" x14ac:dyDescent="0.45">
      <c r="A24" s="25"/>
      <c r="B24" s="190" t="s">
        <v>106</v>
      </c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72" t="s">
        <v>120</v>
      </c>
      <c r="O24" s="72"/>
      <c r="P24" s="72"/>
      <c r="Q24" s="72"/>
      <c r="R24" s="7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21" customHeight="1" x14ac:dyDescent="0.45">
      <c r="A25" s="25"/>
      <c r="B25" s="190" t="s">
        <v>106</v>
      </c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72" t="s">
        <v>120</v>
      </c>
      <c r="O25" s="72"/>
      <c r="P25" s="72"/>
      <c r="Q25" s="72"/>
      <c r="R25" s="7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21" customHeight="1" x14ac:dyDescent="0.45">
      <c r="A26" s="25"/>
      <c r="B26" s="190" t="s">
        <v>106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72" t="s">
        <v>120</v>
      </c>
      <c r="O26" s="72"/>
      <c r="P26" s="72"/>
      <c r="Q26" s="72"/>
      <c r="R26" s="7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21" customHeight="1" x14ac:dyDescent="0.45">
      <c r="A27" s="25"/>
      <c r="B27" s="190" t="s">
        <v>106</v>
      </c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72" t="s">
        <v>120</v>
      </c>
      <c r="O27" s="72"/>
      <c r="P27" s="72"/>
      <c r="Q27" s="72"/>
      <c r="R27" s="7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21" customHeight="1" x14ac:dyDescent="0.45">
      <c r="A28" s="25"/>
      <c r="B28" s="190" t="s">
        <v>106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72" t="s">
        <v>120</v>
      </c>
      <c r="O28" s="72"/>
      <c r="P28" s="72"/>
      <c r="Q28" s="72"/>
      <c r="R28" s="7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21" customHeight="1" x14ac:dyDescent="0.45">
      <c r="A29" s="25">
        <v>1.8</v>
      </c>
      <c r="B29" s="191" t="s">
        <v>113</v>
      </c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21" customHeight="1" x14ac:dyDescent="0.45">
      <c r="A30" s="41"/>
      <c r="B30" s="191" t="s">
        <v>106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21" customHeight="1" x14ac:dyDescent="0.45">
      <c r="A31" s="42">
        <v>2</v>
      </c>
      <c r="B31" s="192" t="s">
        <v>89</v>
      </c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ht="21" customHeight="1" x14ac:dyDescent="0.45">
      <c r="A32" s="43">
        <v>2.1</v>
      </c>
      <c r="B32" s="191" t="s">
        <v>114</v>
      </c>
      <c r="C32" s="184"/>
      <c r="D32" s="184" t="s">
        <v>38</v>
      </c>
      <c r="E32" s="184"/>
      <c r="F32" s="184"/>
      <c r="G32" s="184"/>
      <c r="H32" s="184"/>
      <c r="I32" s="184"/>
      <c r="J32" s="184"/>
      <c r="K32" s="184"/>
      <c r="L32" s="184"/>
      <c r="M32" s="18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21" customHeight="1" x14ac:dyDescent="0.45">
      <c r="A33" s="41"/>
      <c r="B33" s="191" t="s">
        <v>106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21" customHeight="1" x14ac:dyDescent="0.45">
      <c r="A34" s="43">
        <v>2.2000000000000002</v>
      </c>
      <c r="B34" s="191" t="s">
        <v>115</v>
      </c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21" customHeight="1" x14ac:dyDescent="0.45">
      <c r="A35" s="236" t="s">
        <v>116</v>
      </c>
      <c r="B35" s="237"/>
      <c r="C35" s="186">
        <f>SUM(C7:C34)</f>
        <v>0</v>
      </c>
      <c r="D35" s="186">
        <f t="shared" ref="D35:M35" si="0">SUM(D7:D34)</f>
        <v>0</v>
      </c>
      <c r="E35" s="186">
        <f t="shared" si="0"/>
        <v>0</v>
      </c>
      <c r="F35" s="186">
        <f t="shared" si="0"/>
        <v>0</v>
      </c>
      <c r="G35" s="186">
        <f t="shared" si="0"/>
        <v>0</v>
      </c>
      <c r="H35" s="186">
        <f t="shared" si="0"/>
        <v>0</v>
      </c>
      <c r="I35" s="186">
        <f t="shared" si="0"/>
        <v>0</v>
      </c>
      <c r="J35" s="186">
        <f t="shared" si="0"/>
        <v>0</v>
      </c>
      <c r="K35" s="186">
        <f t="shared" si="0"/>
        <v>0</v>
      </c>
      <c r="L35" s="186">
        <f t="shared" si="0"/>
        <v>0</v>
      </c>
      <c r="M35" s="186">
        <f t="shared" si="0"/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8" customHeight="1" x14ac:dyDescent="0.45">
      <c r="A36" s="78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22.5" customHeight="1" x14ac:dyDescent="0.45">
      <c r="A37" s="45"/>
      <c r="B37" s="2" t="s">
        <v>198</v>
      </c>
      <c r="C37" s="2"/>
      <c r="D37" s="2"/>
      <c r="E37" s="2"/>
      <c r="F37" s="2"/>
      <c r="G37" s="2"/>
      <c r="H37" s="2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</row>
    <row r="38" spans="1:33" ht="21" customHeight="1" x14ac:dyDescent="0.45">
      <c r="A38" s="78"/>
      <c r="B38" s="2" t="s">
        <v>199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21" customHeight="1" x14ac:dyDescent="0.45">
      <c r="A39" s="78"/>
      <c r="B39" s="2" t="s">
        <v>200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21" customHeight="1" x14ac:dyDescent="0.45">
      <c r="A40" s="78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21" customHeight="1" x14ac:dyDescent="0.45">
      <c r="A41" s="78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21" customHeight="1" x14ac:dyDescent="0.45">
      <c r="A42" s="78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21" customHeight="1" x14ac:dyDescent="0.45">
      <c r="A43" s="7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21" customHeight="1" x14ac:dyDescent="0.45">
      <c r="A44" s="78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21" customHeight="1" x14ac:dyDescent="0.45">
      <c r="A45" s="78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21" customHeight="1" x14ac:dyDescent="0.45">
      <c r="A46" s="78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21" customHeight="1" x14ac:dyDescent="0.45">
      <c r="A47" s="78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21" customHeight="1" x14ac:dyDescent="0.45">
      <c r="A48" s="78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21" customHeight="1" x14ac:dyDescent="0.45">
      <c r="A49" s="78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21" customHeight="1" x14ac:dyDescent="0.45">
      <c r="A50" s="78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21" customHeight="1" x14ac:dyDescent="0.45">
      <c r="A51" s="78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21" customHeight="1" x14ac:dyDescent="0.45">
      <c r="A52" s="78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21" customHeight="1" x14ac:dyDescent="0.45">
      <c r="A53" s="78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21" customHeight="1" x14ac:dyDescent="0.45">
      <c r="A54" s="7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21" customHeight="1" x14ac:dyDescent="0.45">
      <c r="A55" s="78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21" customHeight="1" x14ac:dyDescent="0.45">
      <c r="A56" s="78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21" customHeight="1" x14ac:dyDescent="0.45">
      <c r="A57" s="7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21" customHeight="1" x14ac:dyDescent="0.45">
      <c r="A58" s="78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21" customHeight="1" x14ac:dyDescent="0.45">
      <c r="A59" s="78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21" customHeight="1" x14ac:dyDescent="0.45">
      <c r="A60" s="78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21" customHeight="1" x14ac:dyDescent="0.45">
      <c r="A61" s="78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21" customHeight="1" x14ac:dyDescent="0.45">
      <c r="A62" s="78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21" customHeight="1" x14ac:dyDescent="0.45">
      <c r="A63" s="78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21" customHeight="1" x14ac:dyDescent="0.45">
      <c r="A64" s="78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21" customHeight="1" x14ac:dyDescent="0.45">
      <c r="A65" s="7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21" customHeight="1" x14ac:dyDescent="0.45">
      <c r="A66" s="78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21" customHeight="1" x14ac:dyDescent="0.45">
      <c r="A67" s="78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21" customHeight="1" x14ac:dyDescent="0.45">
      <c r="A68" s="78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21" customHeight="1" x14ac:dyDescent="0.45">
      <c r="A69" s="78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21" customHeight="1" x14ac:dyDescent="0.45">
      <c r="A70" s="78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21" customHeight="1" x14ac:dyDescent="0.45">
      <c r="A71" s="78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21" customHeight="1" x14ac:dyDescent="0.45">
      <c r="A72" s="78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21" customHeight="1" x14ac:dyDescent="0.45">
      <c r="A73" s="78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21" customHeight="1" x14ac:dyDescent="0.45">
      <c r="A74" s="78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21" customHeight="1" x14ac:dyDescent="0.45">
      <c r="A75" s="78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21" customHeight="1" x14ac:dyDescent="0.45">
      <c r="A76" s="78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21" customHeight="1" x14ac:dyDescent="0.45">
      <c r="A77" s="78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21" customHeight="1" x14ac:dyDescent="0.45">
      <c r="A78" s="78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21" customHeight="1" x14ac:dyDescent="0.45">
      <c r="A79" s="78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21" customHeight="1" x14ac:dyDescent="0.45">
      <c r="A80" s="78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21" customHeight="1" x14ac:dyDescent="0.45">
      <c r="A81" s="78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21" customHeight="1" x14ac:dyDescent="0.45">
      <c r="A82" s="78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21" customHeight="1" x14ac:dyDescent="0.45">
      <c r="A83" s="78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21" customHeight="1" x14ac:dyDescent="0.45">
      <c r="A84" s="78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21" customHeight="1" x14ac:dyDescent="0.45">
      <c r="A85" s="78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21" customHeight="1" x14ac:dyDescent="0.45">
      <c r="A86" s="78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21" customHeight="1" x14ac:dyDescent="0.45">
      <c r="A87" s="78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21" customHeight="1" x14ac:dyDescent="0.45">
      <c r="A88" s="78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21" customHeight="1" x14ac:dyDescent="0.45">
      <c r="A89" s="78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21" customHeight="1" x14ac:dyDescent="0.45">
      <c r="A90" s="78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21" customHeight="1" x14ac:dyDescent="0.45">
      <c r="A91" s="7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21" customHeight="1" x14ac:dyDescent="0.45">
      <c r="A92" s="78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21" customHeight="1" x14ac:dyDescent="0.45">
      <c r="A93" s="78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21" customHeight="1" x14ac:dyDescent="0.45">
      <c r="A94" s="78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21" customHeight="1" x14ac:dyDescent="0.45">
      <c r="A95" s="78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21" customHeight="1" x14ac:dyDescent="0.45">
      <c r="A96" s="78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21" customHeight="1" x14ac:dyDescent="0.45">
      <c r="A97" s="7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21" customHeight="1" x14ac:dyDescent="0.45">
      <c r="A98" s="7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21" customHeight="1" x14ac:dyDescent="0.45">
      <c r="A99" s="78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21" customHeight="1" x14ac:dyDescent="0.45">
      <c r="A100" s="7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21" customHeight="1" x14ac:dyDescent="0.45">
      <c r="A101" s="7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21" customHeight="1" x14ac:dyDescent="0.45">
      <c r="A102" s="7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21" customHeight="1" x14ac:dyDescent="0.45">
      <c r="A103" s="7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21" customHeight="1" x14ac:dyDescent="0.45">
      <c r="A104" s="7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21" customHeight="1" x14ac:dyDescent="0.45">
      <c r="A105" s="7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21" customHeight="1" x14ac:dyDescent="0.45">
      <c r="A106" s="7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21" customHeight="1" x14ac:dyDescent="0.45">
      <c r="A107" s="7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21" customHeight="1" x14ac:dyDescent="0.45">
      <c r="A108" s="7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21" customHeight="1" x14ac:dyDescent="0.45">
      <c r="A109" s="7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21" customHeight="1" x14ac:dyDescent="0.45">
      <c r="A110" s="7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21" customHeight="1" x14ac:dyDescent="0.45">
      <c r="A111" s="7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21" customHeight="1" x14ac:dyDescent="0.45">
      <c r="A112" s="7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21" customHeight="1" x14ac:dyDescent="0.45">
      <c r="A113" s="7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21" customHeight="1" x14ac:dyDescent="0.45">
      <c r="A114" s="7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21" customHeight="1" x14ac:dyDescent="0.45">
      <c r="A115" s="7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21" customHeight="1" x14ac:dyDescent="0.45">
      <c r="A116" s="7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21" customHeight="1" x14ac:dyDescent="0.45">
      <c r="A117" s="7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21" customHeight="1" x14ac:dyDescent="0.45">
      <c r="A118" s="7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21" customHeight="1" x14ac:dyDescent="0.45">
      <c r="A119" s="7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21" customHeight="1" x14ac:dyDescent="0.45">
      <c r="A120" s="7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21" customHeight="1" x14ac:dyDescent="0.45">
      <c r="A121" s="7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21" customHeight="1" x14ac:dyDescent="0.45">
      <c r="A122" s="7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21" customHeight="1" x14ac:dyDescent="0.45">
      <c r="A123" s="7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21" customHeight="1" x14ac:dyDescent="0.45">
      <c r="A124" s="7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21" customHeight="1" x14ac:dyDescent="0.45">
      <c r="A125" s="7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21" customHeight="1" x14ac:dyDescent="0.45">
      <c r="A126" s="7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21" customHeight="1" x14ac:dyDescent="0.45">
      <c r="A127" s="7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21" customHeight="1" x14ac:dyDescent="0.45">
      <c r="A128" s="7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21" customHeight="1" x14ac:dyDescent="0.45">
      <c r="A129" s="7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21" customHeight="1" x14ac:dyDescent="0.45">
      <c r="A130" s="7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21" customHeight="1" x14ac:dyDescent="0.45">
      <c r="A131" s="7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21" customHeight="1" x14ac:dyDescent="0.45">
      <c r="A132" s="7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21" customHeight="1" x14ac:dyDescent="0.45">
      <c r="A133" s="7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21" customHeight="1" x14ac:dyDescent="0.45">
      <c r="A134" s="7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21" customHeight="1" x14ac:dyDescent="0.45">
      <c r="A135" s="7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21" customHeight="1" x14ac:dyDescent="0.45">
      <c r="A136" s="78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21" customHeight="1" x14ac:dyDescent="0.45">
      <c r="A137" s="78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21" customHeight="1" x14ac:dyDescent="0.45">
      <c r="A138" s="7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21" customHeight="1" x14ac:dyDescent="0.45">
      <c r="A139" s="7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21" customHeight="1" x14ac:dyDescent="0.45">
      <c r="A140" s="78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21" customHeight="1" x14ac:dyDescent="0.45">
      <c r="A141" s="78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21" customHeight="1" x14ac:dyDescent="0.45">
      <c r="A142" s="78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21" customHeight="1" x14ac:dyDescent="0.45">
      <c r="A143" s="7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21" customHeight="1" x14ac:dyDescent="0.45">
      <c r="A144" s="78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21" customHeight="1" x14ac:dyDescent="0.45">
      <c r="A145" s="78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21" customHeight="1" x14ac:dyDescent="0.45">
      <c r="A146" s="78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21" customHeight="1" x14ac:dyDescent="0.45">
      <c r="A147" s="78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21" customHeight="1" x14ac:dyDescent="0.45">
      <c r="A148" s="7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21" customHeight="1" x14ac:dyDescent="0.45">
      <c r="A149" s="78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21" customHeight="1" x14ac:dyDescent="0.45">
      <c r="A150" s="78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21" customHeight="1" x14ac:dyDescent="0.45">
      <c r="A151" s="78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21" customHeight="1" x14ac:dyDescent="0.45">
      <c r="A152" s="78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21" customHeight="1" x14ac:dyDescent="0.45">
      <c r="A153" s="78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21" customHeight="1" x14ac:dyDescent="0.45">
      <c r="A154" s="78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21" customHeight="1" x14ac:dyDescent="0.45">
      <c r="A155" s="78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21" customHeight="1" x14ac:dyDescent="0.45">
      <c r="A156" s="78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21" customHeight="1" x14ac:dyDescent="0.45">
      <c r="A157" s="78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21" customHeight="1" x14ac:dyDescent="0.45">
      <c r="A158" s="7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21" customHeight="1" x14ac:dyDescent="0.45">
      <c r="A159" s="78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21" customHeight="1" x14ac:dyDescent="0.45">
      <c r="A160" s="7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21" customHeight="1" x14ac:dyDescent="0.45">
      <c r="A161" s="7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21" customHeight="1" x14ac:dyDescent="0.45">
      <c r="A162" s="78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21" customHeight="1" x14ac:dyDescent="0.45">
      <c r="A163" s="78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21" customHeight="1" x14ac:dyDescent="0.45">
      <c r="A164" s="78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21" customHeight="1" x14ac:dyDescent="0.45">
      <c r="A165" s="78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21" customHeight="1" x14ac:dyDescent="0.45">
      <c r="A166" s="7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21" customHeight="1" x14ac:dyDescent="0.45">
      <c r="A167" s="78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21" customHeight="1" x14ac:dyDescent="0.45">
      <c r="A168" s="7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21" customHeight="1" x14ac:dyDescent="0.45">
      <c r="A169" s="7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21" customHeight="1" x14ac:dyDescent="0.45">
      <c r="A170" s="78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21" customHeight="1" x14ac:dyDescent="0.45">
      <c r="A171" s="78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21" customHeight="1" x14ac:dyDescent="0.45">
      <c r="A172" s="78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21" customHeight="1" x14ac:dyDescent="0.45">
      <c r="A173" s="78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21" customHeight="1" x14ac:dyDescent="0.45">
      <c r="A174" s="78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21" customHeight="1" x14ac:dyDescent="0.45">
      <c r="A175" s="78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21" customHeight="1" x14ac:dyDescent="0.45">
      <c r="A176" s="78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21" customHeight="1" x14ac:dyDescent="0.45">
      <c r="A177" s="78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21" customHeight="1" x14ac:dyDescent="0.45">
      <c r="A178" s="78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21" customHeight="1" x14ac:dyDescent="0.45">
      <c r="A179" s="78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21" customHeight="1" x14ac:dyDescent="0.45">
      <c r="A180" s="78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21" customHeight="1" x14ac:dyDescent="0.45">
      <c r="A181" s="7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21" customHeight="1" x14ac:dyDescent="0.45">
      <c r="A182" s="78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21" customHeight="1" x14ac:dyDescent="0.45">
      <c r="A183" s="78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21" customHeight="1" x14ac:dyDescent="0.45">
      <c r="A184" s="78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21" customHeight="1" x14ac:dyDescent="0.45">
      <c r="A185" s="78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21" customHeight="1" x14ac:dyDescent="0.45">
      <c r="A186" s="78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21" customHeight="1" x14ac:dyDescent="0.45">
      <c r="A187" s="78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21" customHeight="1" x14ac:dyDescent="0.45">
      <c r="A188" s="78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21" customHeight="1" x14ac:dyDescent="0.45">
      <c r="A189" s="78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21" customHeight="1" x14ac:dyDescent="0.45">
      <c r="A190" s="78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21" customHeight="1" x14ac:dyDescent="0.45">
      <c r="A191" s="78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21" customHeight="1" x14ac:dyDescent="0.45">
      <c r="A192" s="78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21" customHeight="1" x14ac:dyDescent="0.45">
      <c r="A193" s="78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21" customHeight="1" x14ac:dyDescent="0.45">
      <c r="A194" s="78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21" customHeight="1" x14ac:dyDescent="0.45">
      <c r="A195" s="78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21" customHeight="1" x14ac:dyDescent="0.45">
      <c r="A196" s="78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21" customHeight="1" x14ac:dyDescent="0.45">
      <c r="A197" s="78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21" customHeight="1" x14ac:dyDescent="0.45">
      <c r="A198" s="78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21" customHeight="1" x14ac:dyDescent="0.45">
      <c r="A199" s="78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21" customHeight="1" x14ac:dyDescent="0.45">
      <c r="A200" s="78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21" customHeight="1" x14ac:dyDescent="0.45">
      <c r="A201" s="78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21" customHeight="1" x14ac:dyDescent="0.45">
      <c r="A202" s="78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21" customHeight="1" x14ac:dyDescent="0.45">
      <c r="A203" s="78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21" customHeight="1" x14ac:dyDescent="0.45">
      <c r="A204" s="78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21" customHeight="1" x14ac:dyDescent="0.45">
      <c r="A205" s="78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21" customHeight="1" x14ac:dyDescent="0.45">
      <c r="A206" s="78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21" customHeight="1" x14ac:dyDescent="0.45">
      <c r="A207" s="78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21" customHeight="1" x14ac:dyDescent="0.45">
      <c r="A208" s="78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21" customHeight="1" x14ac:dyDescent="0.45">
      <c r="A209" s="78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21" customHeight="1" x14ac:dyDescent="0.45">
      <c r="A210" s="78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21" customHeight="1" x14ac:dyDescent="0.45">
      <c r="A211" s="78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21" customHeight="1" x14ac:dyDescent="0.45">
      <c r="A212" s="78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21" customHeight="1" x14ac:dyDescent="0.45">
      <c r="A213" s="78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21" customHeight="1" x14ac:dyDescent="0.45">
      <c r="A214" s="78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21" customHeight="1" x14ac:dyDescent="0.45">
      <c r="A215" s="78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21" customHeight="1" x14ac:dyDescent="0.45">
      <c r="A216" s="78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21" customHeight="1" x14ac:dyDescent="0.45">
      <c r="A217" s="78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21" customHeight="1" x14ac:dyDescent="0.45">
      <c r="A218" s="78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21" customHeight="1" x14ac:dyDescent="0.45">
      <c r="A219" s="78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21" customHeight="1" x14ac:dyDescent="0.45">
      <c r="A220" s="78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21" customHeight="1" x14ac:dyDescent="0.45">
      <c r="A221" s="78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21" customHeight="1" x14ac:dyDescent="0.45">
      <c r="A222" s="78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21" customHeight="1" x14ac:dyDescent="0.45">
      <c r="A223" s="78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21" customHeight="1" x14ac:dyDescent="0.45">
      <c r="A224" s="78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21" customHeight="1" x14ac:dyDescent="0.45">
      <c r="A225" s="78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21" customHeight="1" x14ac:dyDescent="0.45">
      <c r="A226" s="78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21" customHeight="1" x14ac:dyDescent="0.45">
      <c r="A227" s="78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21" customHeight="1" x14ac:dyDescent="0.45">
      <c r="A228" s="78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21" customHeight="1" x14ac:dyDescent="0.45">
      <c r="A229" s="78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21" customHeight="1" x14ac:dyDescent="0.45">
      <c r="A230" s="78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21" customHeight="1" x14ac:dyDescent="0.45">
      <c r="A231" s="78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21" customHeight="1" x14ac:dyDescent="0.45">
      <c r="A232" s="78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21" customHeight="1" x14ac:dyDescent="0.45">
      <c r="A233" s="78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21" customHeight="1" x14ac:dyDescent="0.45">
      <c r="A234" s="78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21" customHeight="1" x14ac:dyDescent="0.45">
      <c r="A235" s="78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21" customHeight="1" x14ac:dyDescent="0.45">
      <c r="A236" s="78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21" customHeight="1" x14ac:dyDescent="0.45">
      <c r="A237" s="78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21" customHeight="1" x14ac:dyDescent="0.45">
      <c r="A238" s="78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21" customHeight="1" x14ac:dyDescent="0.45">
      <c r="A239" s="78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21" customHeight="1" x14ac:dyDescent="0.45">
      <c r="A240" s="78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21" customHeight="1" x14ac:dyDescent="0.45">
      <c r="A241" s="78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21" customHeight="1" x14ac:dyDescent="0.45">
      <c r="A242" s="78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21" customHeight="1" x14ac:dyDescent="0.45">
      <c r="A243" s="78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21" customHeight="1" x14ac:dyDescent="0.45">
      <c r="A244" s="78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21" customHeight="1" x14ac:dyDescent="0.45">
      <c r="A245" s="78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21" customHeight="1" x14ac:dyDescent="0.45">
      <c r="A246" s="78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21" customHeight="1" x14ac:dyDescent="0.45">
      <c r="A247" s="78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21" customHeight="1" x14ac:dyDescent="0.45">
      <c r="A248" s="78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21" customHeight="1" x14ac:dyDescent="0.45">
      <c r="A249" s="78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21" customHeight="1" x14ac:dyDescent="0.45">
      <c r="A250" s="78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21" customHeight="1" x14ac:dyDescent="0.45">
      <c r="A251" s="78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21" customHeight="1" x14ac:dyDescent="0.45">
      <c r="A252" s="78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21" customHeight="1" x14ac:dyDescent="0.45">
      <c r="A253" s="78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21" customHeight="1" x14ac:dyDescent="0.45">
      <c r="A254" s="78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21" customHeight="1" x14ac:dyDescent="0.45">
      <c r="A255" s="78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21" customHeight="1" x14ac:dyDescent="0.45">
      <c r="A256" s="78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21" customHeight="1" x14ac:dyDescent="0.45">
      <c r="A257" s="78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21" customHeight="1" x14ac:dyDescent="0.45">
      <c r="A258" s="78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21" customHeight="1" x14ac:dyDescent="0.45">
      <c r="A259" s="78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21" customHeight="1" x14ac:dyDescent="0.45">
      <c r="A260" s="78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21" customHeight="1" x14ac:dyDescent="0.45">
      <c r="A261" s="78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21" customHeight="1" x14ac:dyDescent="0.45">
      <c r="A262" s="78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21" customHeight="1" x14ac:dyDescent="0.45">
      <c r="A263" s="78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21" customHeight="1" x14ac:dyDescent="0.45">
      <c r="A264" s="78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21" customHeight="1" x14ac:dyDescent="0.45">
      <c r="A265" s="78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21" customHeight="1" x14ac:dyDescent="0.45">
      <c r="A266" s="78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21" customHeight="1" x14ac:dyDescent="0.45">
      <c r="A267" s="78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21" customHeight="1" x14ac:dyDescent="0.45">
      <c r="A268" s="78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21" customHeight="1" x14ac:dyDescent="0.45">
      <c r="A269" s="78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21" customHeight="1" x14ac:dyDescent="0.45">
      <c r="A270" s="78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21" customHeight="1" x14ac:dyDescent="0.45">
      <c r="A271" s="78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21" customHeight="1" x14ac:dyDescent="0.45">
      <c r="A272" s="78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21" customHeight="1" x14ac:dyDescent="0.45">
      <c r="A273" s="78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21" customHeight="1" x14ac:dyDescent="0.45">
      <c r="A274" s="78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21" customHeight="1" x14ac:dyDescent="0.45">
      <c r="A275" s="78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21" customHeight="1" x14ac:dyDescent="0.45">
      <c r="A276" s="78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21" customHeight="1" x14ac:dyDescent="0.45">
      <c r="A277" s="78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21" customHeight="1" x14ac:dyDescent="0.45">
      <c r="A278" s="78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21" customHeight="1" x14ac:dyDescent="0.45">
      <c r="A279" s="78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21" customHeight="1" x14ac:dyDescent="0.45">
      <c r="A280" s="78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21" customHeight="1" x14ac:dyDescent="0.45">
      <c r="A281" s="78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21" customHeight="1" x14ac:dyDescent="0.45">
      <c r="A282" s="78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21" customHeight="1" x14ac:dyDescent="0.45">
      <c r="A283" s="78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21" customHeight="1" x14ac:dyDescent="0.45">
      <c r="A284" s="78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21" customHeight="1" x14ac:dyDescent="0.45">
      <c r="A285" s="78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21" customHeight="1" x14ac:dyDescent="0.45">
      <c r="A286" s="78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21" customHeight="1" x14ac:dyDescent="0.45">
      <c r="A287" s="78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21" customHeight="1" x14ac:dyDescent="0.45">
      <c r="A288" s="78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21" customHeight="1" x14ac:dyDescent="0.45">
      <c r="A289" s="78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21" customHeight="1" x14ac:dyDescent="0.45">
      <c r="A290" s="78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21" customHeight="1" x14ac:dyDescent="0.45">
      <c r="A291" s="78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21" customHeight="1" x14ac:dyDescent="0.45">
      <c r="A292" s="78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21" customHeight="1" x14ac:dyDescent="0.45">
      <c r="A293" s="78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21" customHeight="1" x14ac:dyDescent="0.45">
      <c r="A294" s="78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21" customHeight="1" x14ac:dyDescent="0.45">
      <c r="A295" s="78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21" customHeight="1" x14ac:dyDescent="0.45">
      <c r="A296" s="78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21" customHeight="1" x14ac:dyDescent="0.45">
      <c r="A297" s="78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21" customHeight="1" x14ac:dyDescent="0.45">
      <c r="A298" s="78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21" customHeight="1" x14ac:dyDescent="0.45">
      <c r="A299" s="78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21" customHeight="1" x14ac:dyDescent="0.45">
      <c r="A300" s="78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21" customHeight="1" x14ac:dyDescent="0.45">
      <c r="A301" s="78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21" customHeight="1" x14ac:dyDescent="0.45">
      <c r="A302" s="78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21" customHeight="1" x14ac:dyDescent="0.45">
      <c r="A303" s="78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21" customHeight="1" x14ac:dyDescent="0.45">
      <c r="A304" s="78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21" customHeight="1" x14ac:dyDescent="0.45">
      <c r="A305" s="78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21" customHeight="1" x14ac:dyDescent="0.45">
      <c r="A306" s="78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21" customHeight="1" x14ac:dyDescent="0.45">
      <c r="A307" s="78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21" customHeight="1" x14ac:dyDescent="0.45">
      <c r="A308" s="78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21" customHeight="1" x14ac:dyDescent="0.45">
      <c r="A309" s="78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21" customHeight="1" x14ac:dyDescent="0.45">
      <c r="A310" s="78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21" customHeight="1" x14ac:dyDescent="0.45">
      <c r="A311" s="78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21" customHeight="1" x14ac:dyDescent="0.45">
      <c r="A312" s="78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21" customHeight="1" x14ac:dyDescent="0.45">
      <c r="A313" s="78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21" customHeight="1" x14ac:dyDescent="0.45">
      <c r="A314" s="78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21" customHeight="1" x14ac:dyDescent="0.45">
      <c r="A315" s="78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21" customHeight="1" x14ac:dyDescent="0.45">
      <c r="A316" s="78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21" customHeight="1" x14ac:dyDescent="0.45">
      <c r="A317" s="78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21" customHeight="1" x14ac:dyDescent="0.45">
      <c r="A318" s="78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21" customHeight="1" x14ac:dyDescent="0.45">
      <c r="A319" s="78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21" customHeight="1" x14ac:dyDescent="0.45">
      <c r="A320" s="78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21" customHeight="1" x14ac:dyDescent="0.45">
      <c r="A321" s="78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21" customHeight="1" x14ac:dyDescent="0.45">
      <c r="A322" s="78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21" customHeight="1" x14ac:dyDescent="0.45">
      <c r="A323" s="78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21" customHeight="1" x14ac:dyDescent="0.45">
      <c r="A324" s="78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21" customHeight="1" x14ac:dyDescent="0.45">
      <c r="A325" s="78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21" customHeight="1" x14ac:dyDescent="0.45">
      <c r="A326" s="78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21" customHeight="1" x14ac:dyDescent="0.45">
      <c r="A327" s="78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21" customHeight="1" x14ac:dyDescent="0.45">
      <c r="A328" s="78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21" customHeight="1" x14ac:dyDescent="0.45">
      <c r="A329" s="78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21" customHeight="1" x14ac:dyDescent="0.45">
      <c r="A330" s="78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21" customHeight="1" x14ac:dyDescent="0.45">
      <c r="A331" s="78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21" customHeight="1" x14ac:dyDescent="0.45">
      <c r="A332" s="78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21" customHeight="1" x14ac:dyDescent="0.45">
      <c r="A333" s="78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21" customHeight="1" x14ac:dyDescent="0.45">
      <c r="A334" s="78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21" customHeight="1" x14ac:dyDescent="0.45">
      <c r="A335" s="78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21" customHeight="1" x14ac:dyDescent="0.45">
      <c r="A336" s="78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21" customHeight="1" x14ac:dyDescent="0.45">
      <c r="A337" s="78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21" customHeight="1" x14ac:dyDescent="0.45">
      <c r="A338" s="78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21" customHeight="1" x14ac:dyDescent="0.45">
      <c r="A339" s="78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21" customHeight="1" x14ac:dyDescent="0.45">
      <c r="A340" s="78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21" customHeight="1" x14ac:dyDescent="0.45">
      <c r="A341" s="78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21" customHeight="1" x14ac:dyDescent="0.45">
      <c r="A342" s="78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21" customHeight="1" x14ac:dyDescent="0.45">
      <c r="A343" s="78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21" customHeight="1" x14ac:dyDescent="0.45">
      <c r="A344" s="78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21" customHeight="1" x14ac:dyDescent="0.45">
      <c r="A345" s="78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21" customHeight="1" x14ac:dyDescent="0.45">
      <c r="A346" s="78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21" customHeight="1" x14ac:dyDescent="0.45">
      <c r="A347" s="78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21" customHeight="1" x14ac:dyDescent="0.45">
      <c r="A348" s="78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21" customHeight="1" x14ac:dyDescent="0.45">
      <c r="A349" s="78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21" customHeight="1" x14ac:dyDescent="0.45">
      <c r="A350" s="78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21" customHeight="1" x14ac:dyDescent="0.45">
      <c r="A351" s="78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21" customHeight="1" x14ac:dyDescent="0.45">
      <c r="A352" s="78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21" customHeight="1" x14ac:dyDescent="0.45">
      <c r="A353" s="78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21" customHeight="1" x14ac:dyDescent="0.45">
      <c r="A354" s="78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21" customHeight="1" x14ac:dyDescent="0.45">
      <c r="A355" s="78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21" customHeight="1" x14ac:dyDescent="0.45">
      <c r="A356" s="78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21" customHeight="1" x14ac:dyDescent="0.45">
      <c r="A357" s="78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21" customHeight="1" x14ac:dyDescent="0.45">
      <c r="A358" s="78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21" customHeight="1" x14ac:dyDescent="0.45">
      <c r="A359" s="78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21" customHeight="1" x14ac:dyDescent="0.45">
      <c r="A360" s="78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21" customHeight="1" x14ac:dyDescent="0.45">
      <c r="A361" s="78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21" customHeight="1" x14ac:dyDescent="0.45">
      <c r="A362" s="78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21" customHeight="1" x14ac:dyDescent="0.45">
      <c r="A363" s="78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21" customHeight="1" x14ac:dyDescent="0.45">
      <c r="A364" s="78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21" customHeight="1" x14ac:dyDescent="0.45">
      <c r="A365" s="78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21" customHeight="1" x14ac:dyDescent="0.45">
      <c r="A366" s="78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21" customHeight="1" x14ac:dyDescent="0.45">
      <c r="A367" s="78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21" customHeight="1" x14ac:dyDescent="0.45">
      <c r="A368" s="78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21" customHeight="1" x14ac:dyDescent="0.45">
      <c r="A369" s="78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21" customHeight="1" x14ac:dyDescent="0.45">
      <c r="A370" s="78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21" customHeight="1" x14ac:dyDescent="0.45">
      <c r="A371" s="78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21" customHeight="1" x14ac:dyDescent="0.45">
      <c r="A372" s="78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21" customHeight="1" x14ac:dyDescent="0.45">
      <c r="A373" s="78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21" customHeight="1" x14ac:dyDescent="0.45">
      <c r="A374" s="78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21" customHeight="1" x14ac:dyDescent="0.45">
      <c r="A375" s="78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21" customHeight="1" x14ac:dyDescent="0.45">
      <c r="A376" s="78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21" customHeight="1" x14ac:dyDescent="0.45">
      <c r="A377" s="78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21" customHeight="1" x14ac:dyDescent="0.45">
      <c r="A378" s="78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21" customHeight="1" x14ac:dyDescent="0.45">
      <c r="A379" s="78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21" customHeight="1" x14ac:dyDescent="0.45">
      <c r="A380" s="78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21" customHeight="1" x14ac:dyDescent="0.45">
      <c r="A381" s="78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21" customHeight="1" x14ac:dyDescent="0.45">
      <c r="A382" s="78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21" customHeight="1" x14ac:dyDescent="0.45">
      <c r="A383" s="78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21" customHeight="1" x14ac:dyDescent="0.45">
      <c r="A384" s="78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21" customHeight="1" x14ac:dyDescent="0.45">
      <c r="A385" s="78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21" customHeight="1" x14ac:dyDescent="0.45">
      <c r="A386" s="78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21" customHeight="1" x14ac:dyDescent="0.45">
      <c r="A387" s="78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21" customHeight="1" x14ac:dyDescent="0.45">
      <c r="A388" s="78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21" customHeight="1" x14ac:dyDescent="0.45">
      <c r="A389" s="78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21" customHeight="1" x14ac:dyDescent="0.45">
      <c r="A390" s="78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21" customHeight="1" x14ac:dyDescent="0.45">
      <c r="A391" s="78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21" customHeight="1" x14ac:dyDescent="0.45">
      <c r="A392" s="78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21" customHeight="1" x14ac:dyDescent="0.45">
      <c r="A393" s="78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21" customHeight="1" x14ac:dyDescent="0.45">
      <c r="A394" s="78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21" customHeight="1" x14ac:dyDescent="0.45">
      <c r="A395" s="78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21" customHeight="1" x14ac:dyDescent="0.45">
      <c r="A396" s="78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21" customHeight="1" x14ac:dyDescent="0.45">
      <c r="A397" s="78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21" customHeight="1" x14ac:dyDescent="0.45">
      <c r="A398" s="78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21" customHeight="1" x14ac:dyDescent="0.45">
      <c r="A399" s="78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21" customHeight="1" x14ac:dyDescent="0.45">
      <c r="A400" s="78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21" customHeight="1" x14ac:dyDescent="0.45">
      <c r="A401" s="78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21" customHeight="1" x14ac:dyDescent="0.45">
      <c r="A402" s="78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21" customHeight="1" x14ac:dyDescent="0.45">
      <c r="A403" s="78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21" customHeight="1" x14ac:dyDescent="0.45">
      <c r="A404" s="78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21" customHeight="1" x14ac:dyDescent="0.45">
      <c r="A405" s="78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21" customHeight="1" x14ac:dyDescent="0.45">
      <c r="A406" s="78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21" customHeight="1" x14ac:dyDescent="0.45">
      <c r="A407" s="78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21" customHeight="1" x14ac:dyDescent="0.45">
      <c r="A408" s="78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21" customHeight="1" x14ac:dyDescent="0.45">
      <c r="A409" s="78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21" customHeight="1" x14ac:dyDescent="0.45">
      <c r="A410" s="78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21" customHeight="1" x14ac:dyDescent="0.45">
      <c r="A411" s="78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21" customHeight="1" x14ac:dyDescent="0.45">
      <c r="A412" s="78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21" customHeight="1" x14ac:dyDescent="0.45">
      <c r="A413" s="78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21" customHeight="1" x14ac:dyDescent="0.45">
      <c r="A414" s="78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21" customHeight="1" x14ac:dyDescent="0.45">
      <c r="A415" s="78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21" customHeight="1" x14ac:dyDescent="0.45">
      <c r="A416" s="78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21" customHeight="1" x14ac:dyDescent="0.45">
      <c r="A417" s="78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21" customHeight="1" x14ac:dyDescent="0.45">
      <c r="A418" s="78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21" customHeight="1" x14ac:dyDescent="0.45">
      <c r="A419" s="78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21" customHeight="1" x14ac:dyDescent="0.45">
      <c r="A420" s="78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21" customHeight="1" x14ac:dyDescent="0.45">
      <c r="A421" s="78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21" customHeight="1" x14ac:dyDescent="0.45">
      <c r="A422" s="78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21" customHeight="1" x14ac:dyDescent="0.45">
      <c r="A423" s="78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21" customHeight="1" x14ac:dyDescent="0.45">
      <c r="A424" s="78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21" customHeight="1" x14ac:dyDescent="0.45">
      <c r="A425" s="78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21" customHeight="1" x14ac:dyDescent="0.45">
      <c r="A426" s="78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21" customHeight="1" x14ac:dyDescent="0.45">
      <c r="A427" s="78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21" customHeight="1" x14ac:dyDescent="0.45">
      <c r="A428" s="78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21" customHeight="1" x14ac:dyDescent="0.45">
      <c r="A429" s="78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21" customHeight="1" x14ac:dyDescent="0.45">
      <c r="A430" s="78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21" customHeight="1" x14ac:dyDescent="0.45">
      <c r="A431" s="78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21" customHeight="1" x14ac:dyDescent="0.45">
      <c r="A432" s="78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21" customHeight="1" x14ac:dyDescent="0.45">
      <c r="A433" s="78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21" customHeight="1" x14ac:dyDescent="0.45">
      <c r="A434" s="78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21" customHeight="1" x14ac:dyDescent="0.45">
      <c r="A435" s="78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21" customHeight="1" x14ac:dyDescent="0.45">
      <c r="A436" s="78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21" customHeight="1" x14ac:dyDescent="0.45">
      <c r="A437" s="78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21" customHeight="1" x14ac:dyDescent="0.45">
      <c r="A438" s="78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21" customHeight="1" x14ac:dyDescent="0.45">
      <c r="A439" s="78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21" customHeight="1" x14ac:dyDescent="0.45">
      <c r="A440" s="78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21" customHeight="1" x14ac:dyDescent="0.45">
      <c r="A441" s="78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21" customHeight="1" x14ac:dyDescent="0.45">
      <c r="A442" s="78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21" customHeight="1" x14ac:dyDescent="0.45">
      <c r="A443" s="78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21" customHeight="1" x14ac:dyDescent="0.45">
      <c r="A444" s="78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21" customHeight="1" x14ac:dyDescent="0.45">
      <c r="A445" s="78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21" customHeight="1" x14ac:dyDescent="0.45">
      <c r="A446" s="78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21" customHeight="1" x14ac:dyDescent="0.45">
      <c r="A447" s="78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21" customHeight="1" x14ac:dyDescent="0.45">
      <c r="A448" s="78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21" customHeight="1" x14ac:dyDescent="0.45">
      <c r="A449" s="78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21" customHeight="1" x14ac:dyDescent="0.45">
      <c r="A450" s="78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21" customHeight="1" x14ac:dyDescent="0.45">
      <c r="A451" s="78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21" customHeight="1" x14ac:dyDescent="0.45">
      <c r="A452" s="78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21" customHeight="1" x14ac:dyDescent="0.45">
      <c r="A453" s="78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21" customHeight="1" x14ac:dyDescent="0.45">
      <c r="A454" s="78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21" customHeight="1" x14ac:dyDescent="0.45">
      <c r="A455" s="78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21" customHeight="1" x14ac:dyDescent="0.45">
      <c r="A456" s="78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21" customHeight="1" x14ac:dyDescent="0.45">
      <c r="A457" s="78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21" customHeight="1" x14ac:dyDescent="0.45">
      <c r="A458" s="78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21" customHeight="1" x14ac:dyDescent="0.45">
      <c r="A459" s="78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21" customHeight="1" x14ac:dyDescent="0.45">
      <c r="A460" s="78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21" customHeight="1" x14ac:dyDescent="0.45">
      <c r="A461" s="78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21" customHeight="1" x14ac:dyDescent="0.45">
      <c r="A462" s="78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21" customHeight="1" x14ac:dyDescent="0.45">
      <c r="A463" s="78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21" customHeight="1" x14ac:dyDescent="0.45">
      <c r="A464" s="78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21" customHeight="1" x14ac:dyDescent="0.45">
      <c r="A465" s="78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21" customHeight="1" x14ac:dyDescent="0.45">
      <c r="A466" s="78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21" customHeight="1" x14ac:dyDescent="0.45">
      <c r="A467" s="78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21" customHeight="1" x14ac:dyDescent="0.45">
      <c r="A468" s="78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21" customHeight="1" x14ac:dyDescent="0.45">
      <c r="A469" s="78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21" customHeight="1" x14ac:dyDescent="0.45">
      <c r="A470" s="78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21" customHeight="1" x14ac:dyDescent="0.45">
      <c r="A471" s="78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21" customHeight="1" x14ac:dyDescent="0.45">
      <c r="A472" s="78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21" customHeight="1" x14ac:dyDescent="0.45">
      <c r="A473" s="78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21" customHeight="1" x14ac:dyDescent="0.45">
      <c r="A474" s="78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21" customHeight="1" x14ac:dyDescent="0.45">
      <c r="A475" s="78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21" customHeight="1" x14ac:dyDescent="0.45">
      <c r="A476" s="78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21" customHeight="1" x14ac:dyDescent="0.45">
      <c r="A477" s="78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21" customHeight="1" x14ac:dyDescent="0.45">
      <c r="A478" s="78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21" customHeight="1" x14ac:dyDescent="0.45">
      <c r="A479" s="78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21" customHeight="1" x14ac:dyDescent="0.45">
      <c r="A480" s="78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21" customHeight="1" x14ac:dyDescent="0.45">
      <c r="A481" s="78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21" customHeight="1" x14ac:dyDescent="0.45">
      <c r="A482" s="78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21" customHeight="1" x14ac:dyDescent="0.45">
      <c r="A483" s="78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21" customHeight="1" x14ac:dyDescent="0.45">
      <c r="A484" s="78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21" customHeight="1" x14ac:dyDescent="0.45">
      <c r="A485" s="78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21" customHeight="1" x14ac:dyDescent="0.45">
      <c r="A486" s="78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21" customHeight="1" x14ac:dyDescent="0.45">
      <c r="A487" s="78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21" customHeight="1" x14ac:dyDescent="0.45">
      <c r="A488" s="78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21" customHeight="1" x14ac:dyDescent="0.45">
      <c r="A489" s="78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21" customHeight="1" x14ac:dyDescent="0.45">
      <c r="A490" s="78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21" customHeight="1" x14ac:dyDescent="0.45">
      <c r="A491" s="78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21" customHeight="1" x14ac:dyDescent="0.45">
      <c r="A492" s="78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21" customHeight="1" x14ac:dyDescent="0.45">
      <c r="A493" s="78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21" customHeight="1" x14ac:dyDescent="0.45">
      <c r="A494" s="78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21" customHeight="1" x14ac:dyDescent="0.45">
      <c r="A495" s="78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21" customHeight="1" x14ac:dyDescent="0.45">
      <c r="A496" s="78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21" customHeight="1" x14ac:dyDescent="0.45">
      <c r="A497" s="78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21" customHeight="1" x14ac:dyDescent="0.45">
      <c r="A498" s="78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21" customHeight="1" x14ac:dyDescent="0.45">
      <c r="A499" s="78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21" customHeight="1" x14ac:dyDescent="0.45">
      <c r="A500" s="78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21" customHeight="1" x14ac:dyDescent="0.45">
      <c r="A501" s="78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21" customHeight="1" x14ac:dyDescent="0.45">
      <c r="A502" s="78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21" customHeight="1" x14ac:dyDescent="0.45">
      <c r="A503" s="78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21" customHeight="1" x14ac:dyDescent="0.45">
      <c r="A504" s="78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21" customHeight="1" x14ac:dyDescent="0.45">
      <c r="A505" s="78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21" customHeight="1" x14ac:dyDescent="0.45">
      <c r="A506" s="78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21" customHeight="1" x14ac:dyDescent="0.45">
      <c r="A507" s="78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21" customHeight="1" x14ac:dyDescent="0.45">
      <c r="A508" s="78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21" customHeight="1" x14ac:dyDescent="0.45">
      <c r="A509" s="78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21" customHeight="1" x14ac:dyDescent="0.45">
      <c r="A510" s="78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21" customHeight="1" x14ac:dyDescent="0.45">
      <c r="A511" s="78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21" customHeight="1" x14ac:dyDescent="0.45">
      <c r="A512" s="78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21" customHeight="1" x14ac:dyDescent="0.45">
      <c r="A513" s="78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21" customHeight="1" x14ac:dyDescent="0.45">
      <c r="A514" s="78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21" customHeight="1" x14ac:dyDescent="0.45">
      <c r="A515" s="78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21" customHeight="1" x14ac:dyDescent="0.45">
      <c r="A516" s="78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21" customHeight="1" x14ac:dyDescent="0.45">
      <c r="A517" s="78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21" customHeight="1" x14ac:dyDescent="0.45">
      <c r="A518" s="78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21" customHeight="1" x14ac:dyDescent="0.45">
      <c r="A519" s="78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21" customHeight="1" x14ac:dyDescent="0.45">
      <c r="A520" s="78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21" customHeight="1" x14ac:dyDescent="0.45">
      <c r="A521" s="78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21" customHeight="1" x14ac:dyDescent="0.45">
      <c r="A522" s="78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21" customHeight="1" x14ac:dyDescent="0.45">
      <c r="A523" s="78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21" customHeight="1" x14ac:dyDescent="0.45">
      <c r="A524" s="78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21" customHeight="1" x14ac:dyDescent="0.45">
      <c r="A525" s="78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21" customHeight="1" x14ac:dyDescent="0.45">
      <c r="A526" s="78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21" customHeight="1" x14ac:dyDescent="0.45">
      <c r="A527" s="78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21" customHeight="1" x14ac:dyDescent="0.45">
      <c r="A528" s="78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21" customHeight="1" x14ac:dyDescent="0.45">
      <c r="A529" s="78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21" customHeight="1" x14ac:dyDescent="0.45">
      <c r="A530" s="78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21" customHeight="1" x14ac:dyDescent="0.45">
      <c r="A531" s="78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21" customHeight="1" x14ac:dyDescent="0.45">
      <c r="A532" s="78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21" customHeight="1" x14ac:dyDescent="0.45">
      <c r="A533" s="78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21" customHeight="1" x14ac:dyDescent="0.45">
      <c r="A534" s="78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21" customHeight="1" x14ac:dyDescent="0.45">
      <c r="A535" s="78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21" customHeight="1" x14ac:dyDescent="0.45">
      <c r="A536" s="78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21" customHeight="1" x14ac:dyDescent="0.45">
      <c r="A537" s="78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21" customHeight="1" x14ac:dyDescent="0.45">
      <c r="A538" s="78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21" customHeight="1" x14ac:dyDescent="0.45">
      <c r="A539" s="78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21" customHeight="1" x14ac:dyDescent="0.45">
      <c r="A540" s="78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21" customHeight="1" x14ac:dyDescent="0.45">
      <c r="A541" s="78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21" customHeight="1" x14ac:dyDescent="0.45">
      <c r="A542" s="78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21" customHeight="1" x14ac:dyDescent="0.45">
      <c r="A543" s="78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21" customHeight="1" x14ac:dyDescent="0.45">
      <c r="A544" s="78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21" customHeight="1" x14ac:dyDescent="0.45">
      <c r="A545" s="78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21" customHeight="1" x14ac:dyDescent="0.45">
      <c r="A546" s="78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21" customHeight="1" x14ac:dyDescent="0.45">
      <c r="A547" s="78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21" customHeight="1" x14ac:dyDescent="0.45">
      <c r="A548" s="78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21" customHeight="1" x14ac:dyDescent="0.45">
      <c r="A549" s="78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21" customHeight="1" x14ac:dyDescent="0.45">
      <c r="A550" s="78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21" customHeight="1" x14ac:dyDescent="0.45">
      <c r="A551" s="78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21" customHeight="1" x14ac:dyDescent="0.45">
      <c r="A552" s="78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21" customHeight="1" x14ac:dyDescent="0.45">
      <c r="A553" s="78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21" customHeight="1" x14ac:dyDescent="0.45">
      <c r="A554" s="78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21" customHeight="1" x14ac:dyDescent="0.45">
      <c r="A555" s="78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21" customHeight="1" x14ac:dyDescent="0.45">
      <c r="A556" s="78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21" customHeight="1" x14ac:dyDescent="0.45">
      <c r="A557" s="78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21" customHeight="1" x14ac:dyDescent="0.45">
      <c r="A558" s="78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21" customHeight="1" x14ac:dyDescent="0.45">
      <c r="A559" s="78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21" customHeight="1" x14ac:dyDescent="0.45">
      <c r="A560" s="78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21" customHeight="1" x14ac:dyDescent="0.45">
      <c r="A561" s="78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21" customHeight="1" x14ac:dyDescent="0.45">
      <c r="A562" s="78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21" customHeight="1" x14ac:dyDescent="0.45">
      <c r="A563" s="78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21" customHeight="1" x14ac:dyDescent="0.45">
      <c r="A564" s="78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21" customHeight="1" x14ac:dyDescent="0.45">
      <c r="A565" s="78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21" customHeight="1" x14ac:dyDescent="0.45">
      <c r="A566" s="78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21" customHeight="1" x14ac:dyDescent="0.45">
      <c r="A567" s="78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21" customHeight="1" x14ac:dyDescent="0.45">
      <c r="A568" s="78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21" customHeight="1" x14ac:dyDescent="0.45">
      <c r="A569" s="78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21" customHeight="1" x14ac:dyDescent="0.45">
      <c r="A570" s="78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21" customHeight="1" x14ac:dyDescent="0.45">
      <c r="A571" s="78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21" customHeight="1" x14ac:dyDescent="0.45">
      <c r="A572" s="78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21" customHeight="1" x14ac:dyDescent="0.45">
      <c r="A573" s="78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21" customHeight="1" x14ac:dyDescent="0.45">
      <c r="A574" s="78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21" customHeight="1" x14ac:dyDescent="0.45">
      <c r="A575" s="78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21" customHeight="1" x14ac:dyDescent="0.45">
      <c r="A576" s="78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21" customHeight="1" x14ac:dyDescent="0.45">
      <c r="A577" s="78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21" customHeight="1" x14ac:dyDescent="0.45">
      <c r="A578" s="78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21" customHeight="1" x14ac:dyDescent="0.45">
      <c r="A579" s="78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21" customHeight="1" x14ac:dyDescent="0.45">
      <c r="A580" s="78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21" customHeight="1" x14ac:dyDescent="0.45">
      <c r="A581" s="78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21" customHeight="1" x14ac:dyDescent="0.45">
      <c r="A582" s="78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21" customHeight="1" x14ac:dyDescent="0.45">
      <c r="A583" s="78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21" customHeight="1" x14ac:dyDescent="0.45">
      <c r="A584" s="78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21" customHeight="1" x14ac:dyDescent="0.45">
      <c r="A585" s="78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21" customHeight="1" x14ac:dyDescent="0.45">
      <c r="A586" s="78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21" customHeight="1" x14ac:dyDescent="0.45">
      <c r="A587" s="78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21" customHeight="1" x14ac:dyDescent="0.45">
      <c r="A588" s="78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21" customHeight="1" x14ac:dyDescent="0.45">
      <c r="A589" s="78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21" customHeight="1" x14ac:dyDescent="0.45">
      <c r="A590" s="78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21" customHeight="1" x14ac:dyDescent="0.45">
      <c r="A591" s="78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21" customHeight="1" x14ac:dyDescent="0.45">
      <c r="A592" s="78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21" customHeight="1" x14ac:dyDescent="0.45">
      <c r="A593" s="78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21" customHeight="1" x14ac:dyDescent="0.45">
      <c r="A594" s="78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21" customHeight="1" x14ac:dyDescent="0.45">
      <c r="A595" s="78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21" customHeight="1" x14ac:dyDescent="0.45">
      <c r="A596" s="78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21" customHeight="1" x14ac:dyDescent="0.45">
      <c r="A597" s="78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21" customHeight="1" x14ac:dyDescent="0.45">
      <c r="A598" s="78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21" customHeight="1" x14ac:dyDescent="0.45">
      <c r="A599" s="78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21" customHeight="1" x14ac:dyDescent="0.45">
      <c r="A600" s="78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21" customHeight="1" x14ac:dyDescent="0.45">
      <c r="A601" s="78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21" customHeight="1" x14ac:dyDescent="0.45">
      <c r="A602" s="78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21" customHeight="1" x14ac:dyDescent="0.45">
      <c r="A603" s="78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21" customHeight="1" x14ac:dyDescent="0.45">
      <c r="A604" s="78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21" customHeight="1" x14ac:dyDescent="0.45">
      <c r="A605" s="78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21" customHeight="1" x14ac:dyDescent="0.45">
      <c r="A606" s="78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21" customHeight="1" x14ac:dyDescent="0.45">
      <c r="A607" s="78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21" customHeight="1" x14ac:dyDescent="0.45">
      <c r="A608" s="78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21" customHeight="1" x14ac:dyDescent="0.45">
      <c r="A609" s="78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21" customHeight="1" x14ac:dyDescent="0.45">
      <c r="A610" s="78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21" customHeight="1" x14ac:dyDescent="0.45">
      <c r="A611" s="78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21" customHeight="1" x14ac:dyDescent="0.45">
      <c r="A612" s="78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21" customHeight="1" x14ac:dyDescent="0.45">
      <c r="A613" s="78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21" customHeight="1" x14ac:dyDescent="0.45">
      <c r="A614" s="78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21" customHeight="1" x14ac:dyDescent="0.45">
      <c r="A615" s="78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21" customHeight="1" x14ac:dyDescent="0.45">
      <c r="A616" s="78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21" customHeight="1" x14ac:dyDescent="0.45">
      <c r="A617" s="78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21" customHeight="1" x14ac:dyDescent="0.45">
      <c r="A618" s="78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21" customHeight="1" x14ac:dyDescent="0.45">
      <c r="A619" s="78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21" customHeight="1" x14ac:dyDescent="0.45">
      <c r="A620" s="78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21" customHeight="1" x14ac:dyDescent="0.45">
      <c r="A621" s="78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21" customHeight="1" x14ac:dyDescent="0.45">
      <c r="A622" s="78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21" customHeight="1" x14ac:dyDescent="0.45">
      <c r="A623" s="78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21" customHeight="1" x14ac:dyDescent="0.45">
      <c r="A624" s="78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21" customHeight="1" x14ac:dyDescent="0.45">
      <c r="A625" s="78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21" customHeight="1" x14ac:dyDescent="0.45">
      <c r="A626" s="78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21" customHeight="1" x14ac:dyDescent="0.45">
      <c r="A627" s="78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21" customHeight="1" x14ac:dyDescent="0.45">
      <c r="A628" s="78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21" customHeight="1" x14ac:dyDescent="0.45">
      <c r="A629" s="78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21" customHeight="1" x14ac:dyDescent="0.45">
      <c r="A630" s="78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21" customHeight="1" x14ac:dyDescent="0.45">
      <c r="A631" s="78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21" customHeight="1" x14ac:dyDescent="0.45">
      <c r="A632" s="78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21" customHeight="1" x14ac:dyDescent="0.45">
      <c r="A633" s="78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21" customHeight="1" x14ac:dyDescent="0.45">
      <c r="A634" s="78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21" customHeight="1" x14ac:dyDescent="0.45">
      <c r="A635" s="78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21" customHeight="1" x14ac:dyDescent="0.45">
      <c r="A636" s="78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21" customHeight="1" x14ac:dyDescent="0.45">
      <c r="A637" s="78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21" customHeight="1" x14ac:dyDescent="0.45">
      <c r="A638" s="78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21" customHeight="1" x14ac:dyDescent="0.45">
      <c r="A639" s="78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21" customHeight="1" x14ac:dyDescent="0.45">
      <c r="A640" s="78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21" customHeight="1" x14ac:dyDescent="0.45">
      <c r="A641" s="78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21" customHeight="1" x14ac:dyDescent="0.45">
      <c r="A642" s="78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21" customHeight="1" x14ac:dyDescent="0.45">
      <c r="A643" s="78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21" customHeight="1" x14ac:dyDescent="0.45">
      <c r="A644" s="78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21" customHeight="1" x14ac:dyDescent="0.45">
      <c r="A645" s="78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21" customHeight="1" x14ac:dyDescent="0.45">
      <c r="A646" s="78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21" customHeight="1" x14ac:dyDescent="0.45">
      <c r="A647" s="78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21" customHeight="1" x14ac:dyDescent="0.45">
      <c r="A648" s="78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21" customHeight="1" x14ac:dyDescent="0.45">
      <c r="A649" s="78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21" customHeight="1" x14ac:dyDescent="0.45">
      <c r="A650" s="78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21" customHeight="1" x14ac:dyDescent="0.45">
      <c r="A651" s="78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21" customHeight="1" x14ac:dyDescent="0.45">
      <c r="A652" s="78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21" customHeight="1" x14ac:dyDescent="0.45">
      <c r="A653" s="78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21" customHeight="1" x14ac:dyDescent="0.45">
      <c r="A654" s="78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21" customHeight="1" x14ac:dyDescent="0.45">
      <c r="A655" s="78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21" customHeight="1" x14ac:dyDescent="0.45">
      <c r="A656" s="78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21" customHeight="1" x14ac:dyDescent="0.45">
      <c r="A657" s="78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21" customHeight="1" x14ac:dyDescent="0.45">
      <c r="A658" s="78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21" customHeight="1" x14ac:dyDescent="0.45">
      <c r="A659" s="78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21" customHeight="1" x14ac:dyDescent="0.45">
      <c r="A660" s="78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21" customHeight="1" x14ac:dyDescent="0.45">
      <c r="A661" s="78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21" customHeight="1" x14ac:dyDescent="0.45">
      <c r="A662" s="78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21" customHeight="1" x14ac:dyDescent="0.45">
      <c r="A663" s="78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21" customHeight="1" x14ac:dyDescent="0.45">
      <c r="A664" s="78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21" customHeight="1" x14ac:dyDescent="0.45">
      <c r="A665" s="78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21" customHeight="1" x14ac:dyDescent="0.45">
      <c r="A666" s="78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21" customHeight="1" x14ac:dyDescent="0.45">
      <c r="A667" s="78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21" customHeight="1" x14ac:dyDescent="0.45">
      <c r="A668" s="78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21" customHeight="1" x14ac:dyDescent="0.45">
      <c r="A669" s="78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21" customHeight="1" x14ac:dyDescent="0.45">
      <c r="A670" s="78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21" customHeight="1" x14ac:dyDescent="0.45">
      <c r="A671" s="78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21" customHeight="1" x14ac:dyDescent="0.45">
      <c r="A672" s="78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21" customHeight="1" x14ac:dyDescent="0.45">
      <c r="A673" s="78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21" customHeight="1" x14ac:dyDescent="0.45">
      <c r="A674" s="78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21" customHeight="1" x14ac:dyDescent="0.45">
      <c r="A675" s="78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21" customHeight="1" x14ac:dyDescent="0.45">
      <c r="A676" s="78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21" customHeight="1" x14ac:dyDescent="0.45">
      <c r="A677" s="78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21" customHeight="1" x14ac:dyDescent="0.45">
      <c r="A678" s="78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21" customHeight="1" x14ac:dyDescent="0.45">
      <c r="A679" s="78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21" customHeight="1" x14ac:dyDescent="0.45">
      <c r="A680" s="78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21" customHeight="1" x14ac:dyDescent="0.45">
      <c r="A681" s="78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21" customHeight="1" x14ac:dyDescent="0.45">
      <c r="A682" s="78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21" customHeight="1" x14ac:dyDescent="0.45">
      <c r="A683" s="78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21" customHeight="1" x14ac:dyDescent="0.45">
      <c r="A684" s="78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21" customHeight="1" x14ac:dyDescent="0.45">
      <c r="A685" s="78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21" customHeight="1" x14ac:dyDescent="0.45">
      <c r="A686" s="78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21" customHeight="1" x14ac:dyDescent="0.45">
      <c r="A687" s="78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21" customHeight="1" x14ac:dyDescent="0.45">
      <c r="A688" s="78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21" customHeight="1" x14ac:dyDescent="0.45">
      <c r="A689" s="78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21" customHeight="1" x14ac:dyDescent="0.45">
      <c r="A690" s="78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21" customHeight="1" x14ac:dyDescent="0.45">
      <c r="A691" s="78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21" customHeight="1" x14ac:dyDescent="0.45">
      <c r="A692" s="78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21" customHeight="1" x14ac:dyDescent="0.45">
      <c r="A693" s="78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21" customHeight="1" x14ac:dyDescent="0.45">
      <c r="A694" s="78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21" customHeight="1" x14ac:dyDescent="0.45">
      <c r="A695" s="78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21" customHeight="1" x14ac:dyDescent="0.45">
      <c r="A696" s="78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21" customHeight="1" x14ac:dyDescent="0.45">
      <c r="A697" s="78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21" customHeight="1" x14ac:dyDescent="0.45">
      <c r="A698" s="78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21" customHeight="1" x14ac:dyDescent="0.45">
      <c r="A699" s="78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21" customHeight="1" x14ac:dyDescent="0.45">
      <c r="A700" s="78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21" customHeight="1" x14ac:dyDescent="0.45">
      <c r="A701" s="78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21" customHeight="1" x14ac:dyDescent="0.45">
      <c r="A702" s="78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21" customHeight="1" x14ac:dyDescent="0.45">
      <c r="A703" s="78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21" customHeight="1" x14ac:dyDescent="0.45">
      <c r="A704" s="78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21" customHeight="1" x14ac:dyDescent="0.45">
      <c r="A705" s="78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21" customHeight="1" x14ac:dyDescent="0.45">
      <c r="A706" s="78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21" customHeight="1" x14ac:dyDescent="0.45">
      <c r="A707" s="78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21" customHeight="1" x14ac:dyDescent="0.45">
      <c r="A708" s="78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21" customHeight="1" x14ac:dyDescent="0.45">
      <c r="A709" s="78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21" customHeight="1" x14ac:dyDescent="0.45">
      <c r="A710" s="78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21" customHeight="1" x14ac:dyDescent="0.45">
      <c r="A711" s="78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21" customHeight="1" x14ac:dyDescent="0.45">
      <c r="A712" s="78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21" customHeight="1" x14ac:dyDescent="0.45">
      <c r="A713" s="78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21" customHeight="1" x14ac:dyDescent="0.45">
      <c r="A714" s="78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21" customHeight="1" x14ac:dyDescent="0.45">
      <c r="A715" s="78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21" customHeight="1" x14ac:dyDescent="0.45">
      <c r="A716" s="78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21" customHeight="1" x14ac:dyDescent="0.45">
      <c r="A717" s="78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21" customHeight="1" x14ac:dyDescent="0.45">
      <c r="A718" s="78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21" customHeight="1" x14ac:dyDescent="0.45">
      <c r="A719" s="78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21" customHeight="1" x14ac:dyDescent="0.45">
      <c r="A720" s="78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21" customHeight="1" x14ac:dyDescent="0.45">
      <c r="A721" s="78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21" customHeight="1" x14ac:dyDescent="0.45">
      <c r="A722" s="78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21" customHeight="1" x14ac:dyDescent="0.45">
      <c r="A723" s="78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21" customHeight="1" x14ac:dyDescent="0.45">
      <c r="A724" s="78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21" customHeight="1" x14ac:dyDescent="0.45">
      <c r="A725" s="78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21" customHeight="1" x14ac:dyDescent="0.45">
      <c r="A726" s="78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21" customHeight="1" x14ac:dyDescent="0.45">
      <c r="A727" s="78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21" customHeight="1" x14ac:dyDescent="0.45">
      <c r="A728" s="78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21" customHeight="1" x14ac:dyDescent="0.45">
      <c r="A729" s="78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21" customHeight="1" x14ac:dyDescent="0.45">
      <c r="A730" s="78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21" customHeight="1" x14ac:dyDescent="0.45">
      <c r="A731" s="78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21" customHeight="1" x14ac:dyDescent="0.45">
      <c r="A732" s="78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21" customHeight="1" x14ac:dyDescent="0.45">
      <c r="A733" s="78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21" customHeight="1" x14ac:dyDescent="0.45">
      <c r="A734" s="78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21" customHeight="1" x14ac:dyDescent="0.45">
      <c r="A735" s="78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21" customHeight="1" x14ac:dyDescent="0.45">
      <c r="A736" s="78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21" customHeight="1" x14ac:dyDescent="0.45">
      <c r="A737" s="78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21" customHeight="1" x14ac:dyDescent="0.45">
      <c r="A738" s="78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21" customHeight="1" x14ac:dyDescent="0.45">
      <c r="A739" s="78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21" customHeight="1" x14ac:dyDescent="0.45">
      <c r="A740" s="78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21" customHeight="1" x14ac:dyDescent="0.45">
      <c r="A741" s="78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21" customHeight="1" x14ac:dyDescent="0.45">
      <c r="A742" s="78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21" customHeight="1" x14ac:dyDescent="0.45">
      <c r="A743" s="78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21" customHeight="1" x14ac:dyDescent="0.45">
      <c r="A744" s="78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21" customHeight="1" x14ac:dyDescent="0.45">
      <c r="A745" s="78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21" customHeight="1" x14ac:dyDescent="0.45">
      <c r="A746" s="78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21" customHeight="1" x14ac:dyDescent="0.45">
      <c r="A747" s="78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21" customHeight="1" x14ac:dyDescent="0.45">
      <c r="A748" s="78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21" customHeight="1" x14ac:dyDescent="0.45">
      <c r="A749" s="78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21" customHeight="1" x14ac:dyDescent="0.45">
      <c r="A750" s="78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21" customHeight="1" x14ac:dyDescent="0.45">
      <c r="A751" s="78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21" customHeight="1" x14ac:dyDescent="0.45">
      <c r="A752" s="78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21" customHeight="1" x14ac:dyDescent="0.45">
      <c r="A753" s="78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21" customHeight="1" x14ac:dyDescent="0.45">
      <c r="A754" s="78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21" customHeight="1" x14ac:dyDescent="0.45">
      <c r="A755" s="78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21" customHeight="1" x14ac:dyDescent="0.45">
      <c r="A756" s="78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21" customHeight="1" x14ac:dyDescent="0.45">
      <c r="A757" s="78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21" customHeight="1" x14ac:dyDescent="0.45">
      <c r="A758" s="78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21" customHeight="1" x14ac:dyDescent="0.45">
      <c r="A759" s="78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21" customHeight="1" x14ac:dyDescent="0.45">
      <c r="A760" s="78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21" customHeight="1" x14ac:dyDescent="0.45">
      <c r="A761" s="78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21" customHeight="1" x14ac:dyDescent="0.45">
      <c r="A762" s="78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21" customHeight="1" x14ac:dyDescent="0.45">
      <c r="A763" s="78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21" customHeight="1" x14ac:dyDescent="0.45">
      <c r="A764" s="78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21" customHeight="1" x14ac:dyDescent="0.45">
      <c r="A765" s="78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21" customHeight="1" x14ac:dyDescent="0.45">
      <c r="A766" s="78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21" customHeight="1" x14ac:dyDescent="0.45">
      <c r="A767" s="78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21" customHeight="1" x14ac:dyDescent="0.45">
      <c r="A768" s="78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21" customHeight="1" x14ac:dyDescent="0.45">
      <c r="A769" s="78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21" customHeight="1" x14ac:dyDescent="0.45">
      <c r="A770" s="78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21" customHeight="1" x14ac:dyDescent="0.45">
      <c r="A771" s="78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21" customHeight="1" x14ac:dyDescent="0.45">
      <c r="A772" s="78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21" customHeight="1" x14ac:dyDescent="0.45">
      <c r="A773" s="78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21" customHeight="1" x14ac:dyDescent="0.45">
      <c r="A774" s="78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21" customHeight="1" x14ac:dyDescent="0.45">
      <c r="A775" s="78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21" customHeight="1" x14ac:dyDescent="0.45">
      <c r="A776" s="78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21" customHeight="1" x14ac:dyDescent="0.45">
      <c r="A777" s="78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21" customHeight="1" x14ac:dyDescent="0.45">
      <c r="A778" s="78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21" customHeight="1" x14ac:dyDescent="0.45">
      <c r="A779" s="78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21" customHeight="1" x14ac:dyDescent="0.45">
      <c r="A780" s="78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21" customHeight="1" x14ac:dyDescent="0.45">
      <c r="A781" s="78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21" customHeight="1" x14ac:dyDescent="0.45">
      <c r="A782" s="78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21" customHeight="1" x14ac:dyDescent="0.45">
      <c r="A783" s="78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21" customHeight="1" x14ac:dyDescent="0.45">
      <c r="A784" s="78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21" customHeight="1" x14ac:dyDescent="0.45">
      <c r="A785" s="78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21" customHeight="1" x14ac:dyDescent="0.45">
      <c r="A786" s="78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21" customHeight="1" x14ac:dyDescent="0.45">
      <c r="A787" s="78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21" customHeight="1" x14ac:dyDescent="0.45">
      <c r="A788" s="78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21" customHeight="1" x14ac:dyDescent="0.45">
      <c r="A789" s="78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21" customHeight="1" x14ac:dyDescent="0.45">
      <c r="A790" s="78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21" customHeight="1" x14ac:dyDescent="0.45">
      <c r="A791" s="78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21" customHeight="1" x14ac:dyDescent="0.45">
      <c r="A792" s="78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21" customHeight="1" x14ac:dyDescent="0.45">
      <c r="A793" s="78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21" customHeight="1" x14ac:dyDescent="0.45">
      <c r="A794" s="78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21" customHeight="1" x14ac:dyDescent="0.45">
      <c r="A795" s="78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21" customHeight="1" x14ac:dyDescent="0.45">
      <c r="A796" s="78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21" customHeight="1" x14ac:dyDescent="0.45">
      <c r="A797" s="78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21" customHeight="1" x14ac:dyDescent="0.45">
      <c r="A798" s="78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21" customHeight="1" x14ac:dyDescent="0.45">
      <c r="A799" s="78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21" customHeight="1" x14ac:dyDescent="0.45">
      <c r="A800" s="78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21" customHeight="1" x14ac:dyDescent="0.45">
      <c r="A801" s="78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21" customHeight="1" x14ac:dyDescent="0.45">
      <c r="A802" s="78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21" customHeight="1" x14ac:dyDescent="0.45">
      <c r="A803" s="78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21" customHeight="1" x14ac:dyDescent="0.45">
      <c r="A804" s="78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21" customHeight="1" x14ac:dyDescent="0.45">
      <c r="A805" s="78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21" customHeight="1" x14ac:dyDescent="0.45">
      <c r="A806" s="78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21" customHeight="1" x14ac:dyDescent="0.45">
      <c r="A807" s="78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21" customHeight="1" x14ac:dyDescent="0.45">
      <c r="A808" s="78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21" customHeight="1" x14ac:dyDescent="0.45">
      <c r="A809" s="78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21" customHeight="1" x14ac:dyDescent="0.45">
      <c r="A810" s="78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21" customHeight="1" x14ac:dyDescent="0.45">
      <c r="A811" s="78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21" customHeight="1" x14ac:dyDescent="0.45">
      <c r="A812" s="78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21" customHeight="1" x14ac:dyDescent="0.45">
      <c r="A813" s="78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21" customHeight="1" x14ac:dyDescent="0.45">
      <c r="A814" s="78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21" customHeight="1" x14ac:dyDescent="0.45">
      <c r="A815" s="78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21" customHeight="1" x14ac:dyDescent="0.45">
      <c r="A816" s="78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21" customHeight="1" x14ac:dyDescent="0.45">
      <c r="A817" s="78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21" customHeight="1" x14ac:dyDescent="0.45">
      <c r="A818" s="78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21" customHeight="1" x14ac:dyDescent="0.45">
      <c r="A819" s="78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21" customHeight="1" x14ac:dyDescent="0.45">
      <c r="A820" s="78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21" customHeight="1" x14ac:dyDescent="0.45">
      <c r="A821" s="78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21" customHeight="1" x14ac:dyDescent="0.45">
      <c r="A822" s="78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21" customHeight="1" x14ac:dyDescent="0.45">
      <c r="A823" s="78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21" customHeight="1" x14ac:dyDescent="0.45">
      <c r="A824" s="78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21" customHeight="1" x14ac:dyDescent="0.45">
      <c r="A825" s="78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21" customHeight="1" x14ac:dyDescent="0.45">
      <c r="A826" s="78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21" customHeight="1" x14ac:dyDescent="0.45">
      <c r="A827" s="78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21" customHeight="1" x14ac:dyDescent="0.45">
      <c r="A828" s="78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21" customHeight="1" x14ac:dyDescent="0.45">
      <c r="A829" s="78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21" customHeight="1" x14ac:dyDescent="0.45">
      <c r="A830" s="78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21" customHeight="1" x14ac:dyDescent="0.45">
      <c r="A831" s="78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21" customHeight="1" x14ac:dyDescent="0.45">
      <c r="A832" s="78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21" customHeight="1" x14ac:dyDescent="0.45">
      <c r="A833" s="78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21" customHeight="1" x14ac:dyDescent="0.45">
      <c r="A834" s="78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21" customHeight="1" x14ac:dyDescent="0.45">
      <c r="A835" s="78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21" customHeight="1" x14ac:dyDescent="0.45">
      <c r="A836" s="78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21" customHeight="1" x14ac:dyDescent="0.45">
      <c r="A837" s="78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21" customHeight="1" x14ac:dyDescent="0.45">
      <c r="A838" s="78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21" customHeight="1" x14ac:dyDescent="0.45">
      <c r="A839" s="78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21" customHeight="1" x14ac:dyDescent="0.45">
      <c r="A840" s="78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21" customHeight="1" x14ac:dyDescent="0.45">
      <c r="A841" s="78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21" customHeight="1" x14ac:dyDescent="0.45">
      <c r="A842" s="78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21" customHeight="1" x14ac:dyDescent="0.45">
      <c r="A843" s="78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21" customHeight="1" x14ac:dyDescent="0.45">
      <c r="A844" s="78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21" customHeight="1" x14ac:dyDescent="0.45">
      <c r="A845" s="78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21" customHeight="1" x14ac:dyDescent="0.45">
      <c r="A846" s="78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21" customHeight="1" x14ac:dyDescent="0.45">
      <c r="A847" s="78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21" customHeight="1" x14ac:dyDescent="0.45">
      <c r="A848" s="78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21" customHeight="1" x14ac:dyDescent="0.45">
      <c r="A849" s="78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21" customHeight="1" x14ac:dyDescent="0.45">
      <c r="A850" s="78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21" customHeight="1" x14ac:dyDescent="0.45">
      <c r="A851" s="78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21" customHeight="1" x14ac:dyDescent="0.45">
      <c r="A852" s="78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21" customHeight="1" x14ac:dyDescent="0.45">
      <c r="A853" s="78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21" customHeight="1" x14ac:dyDescent="0.45">
      <c r="A854" s="78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21" customHeight="1" x14ac:dyDescent="0.45">
      <c r="A855" s="78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21" customHeight="1" x14ac:dyDescent="0.45">
      <c r="A856" s="78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21" customHeight="1" x14ac:dyDescent="0.45">
      <c r="A857" s="78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21" customHeight="1" x14ac:dyDescent="0.45">
      <c r="A858" s="78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21" customHeight="1" x14ac:dyDescent="0.45">
      <c r="A859" s="78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21" customHeight="1" x14ac:dyDescent="0.45">
      <c r="A860" s="78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21" customHeight="1" x14ac:dyDescent="0.45">
      <c r="A861" s="78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21" customHeight="1" x14ac:dyDescent="0.45">
      <c r="A862" s="78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21" customHeight="1" x14ac:dyDescent="0.45">
      <c r="A863" s="78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21" customHeight="1" x14ac:dyDescent="0.45">
      <c r="A864" s="78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21" customHeight="1" x14ac:dyDescent="0.45">
      <c r="A865" s="78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21" customHeight="1" x14ac:dyDescent="0.45">
      <c r="A866" s="78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21" customHeight="1" x14ac:dyDescent="0.45">
      <c r="A867" s="78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21" customHeight="1" x14ac:dyDescent="0.45">
      <c r="A868" s="78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21" customHeight="1" x14ac:dyDescent="0.45">
      <c r="A869" s="78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21" customHeight="1" x14ac:dyDescent="0.45">
      <c r="A870" s="78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21" customHeight="1" x14ac:dyDescent="0.45">
      <c r="A871" s="78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21" customHeight="1" x14ac:dyDescent="0.45">
      <c r="A872" s="78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21" customHeight="1" x14ac:dyDescent="0.45">
      <c r="A873" s="78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21" customHeight="1" x14ac:dyDescent="0.45">
      <c r="A874" s="78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21" customHeight="1" x14ac:dyDescent="0.45">
      <c r="A875" s="78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21" customHeight="1" x14ac:dyDescent="0.45">
      <c r="A876" s="78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21" customHeight="1" x14ac:dyDescent="0.45">
      <c r="A877" s="78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21" customHeight="1" x14ac:dyDescent="0.45">
      <c r="A878" s="78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21" customHeight="1" x14ac:dyDescent="0.45">
      <c r="A879" s="78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21" customHeight="1" x14ac:dyDescent="0.45">
      <c r="A880" s="78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21" customHeight="1" x14ac:dyDescent="0.45">
      <c r="A881" s="78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21" customHeight="1" x14ac:dyDescent="0.45">
      <c r="A882" s="78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21" customHeight="1" x14ac:dyDescent="0.45">
      <c r="A883" s="78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21" customHeight="1" x14ac:dyDescent="0.45">
      <c r="A884" s="78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21" customHeight="1" x14ac:dyDescent="0.45">
      <c r="A885" s="78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21" customHeight="1" x14ac:dyDescent="0.45">
      <c r="A886" s="78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21" customHeight="1" x14ac:dyDescent="0.45">
      <c r="A887" s="78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21" customHeight="1" x14ac:dyDescent="0.45">
      <c r="A888" s="78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21" customHeight="1" x14ac:dyDescent="0.45">
      <c r="A889" s="78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21" customHeight="1" x14ac:dyDescent="0.45">
      <c r="A890" s="78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21" customHeight="1" x14ac:dyDescent="0.45">
      <c r="A891" s="78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21" customHeight="1" x14ac:dyDescent="0.45">
      <c r="A892" s="78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21" customHeight="1" x14ac:dyDescent="0.45">
      <c r="A893" s="78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21" customHeight="1" x14ac:dyDescent="0.45">
      <c r="A894" s="78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21" customHeight="1" x14ac:dyDescent="0.45">
      <c r="A895" s="78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21" customHeight="1" x14ac:dyDescent="0.45">
      <c r="A896" s="78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21" customHeight="1" x14ac:dyDescent="0.45">
      <c r="A897" s="78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21" customHeight="1" x14ac:dyDescent="0.45">
      <c r="A898" s="78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21" customHeight="1" x14ac:dyDescent="0.45">
      <c r="A899" s="78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21" customHeight="1" x14ac:dyDescent="0.45">
      <c r="A900" s="78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21" customHeight="1" x14ac:dyDescent="0.45">
      <c r="A901" s="78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21" customHeight="1" x14ac:dyDescent="0.45">
      <c r="A902" s="78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21" customHeight="1" x14ac:dyDescent="0.45">
      <c r="A903" s="78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21" customHeight="1" x14ac:dyDescent="0.45">
      <c r="A904" s="78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21" customHeight="1" x14ac:dyDescent="0.45">
      <c r="A905" s="78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21" customHeight="1" x14ac:dyDescent="0.45">
      <c r="A906" s="78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21" customHeight="1" x14ac:dyDescent="0.45">
      <c r="A907" s="78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21" customHeight="1" x14ac:dyDescent="0.45">
      <c r="A908" s="78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21" customHeight="1" x14ac:dyDescent="0.45">
      <c r="A909" s="78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21" customHeight="1" x14ac:dyDescent="0.45">
      <c r="A910" s="78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21" customHeight="1" x14ac:dyDescent="0.45">
      <c r="A911" s="78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21" customHeight="1" x14ac:dyDescent="0.45">
      <c r="A912" s="78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21" customHeight="1" x14ac:dyDescent="0.45">
      <c r="A913" s="78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21" customHeight="1" x14ac:dyDescent="0.45">
      <c r="A914" s="78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21" customHeight="1" x14ac:dyDescent="0.45">
      <c r="A915" s="78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21" customHeight="1" x14ac:dyDescent="0.45">
      <c r="A916" s="78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21" customHeight="1" x14ac:dyDescent="0.45">
      <c r="A917" s="78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21" customHeight="1" x14ac:dyDescent="0.45">
      <c r="A918" s="78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21" customHeight="1" x14ac:dyDescent="0.45">
      <c r="A919" s="78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21" customHeight="1" x14ac:dyDescent="0.45">
      <c r="A920" s="78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21" customHeight="1" x14ac:dyDescent="0.45">
      <c r="A921" s="78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21" customHeight="1" x14ac:dyDescent="0.45">
      <c r="A922" s="78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21" customHeight="1" x14ac:dyDescent="0.45">
      <c r="A923" s="78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21" customHeight="1" x14ac:dyDescent="0.45">
      <c r="A924" s="78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21" customHeight="1" x14ac:dyDescent="0.45">
      <c r="A925" s="78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21" customHeight="1" x14ac:dyDescent="0.45">
      <c r="A926" s="78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21" customHeight="1" x14ac:dyDescent="0.45">
      <c r="A927" s="78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21" customHeight="1" x14ac:dyDescent="0.45">
      <c r="A928" s="78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21" customHeight="1" x14ac:dyDescent="0.45">
      <c r="A929" s="78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21" customHeight="1" x14ac:dyDescent="0.45">
      <c r="A930" s="78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21" customHeight="1" x14ac:dyDescent="0.45">
      <c r="A931" s="78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21" customHeight="1" x14ac:dyDescent="0.45">
      <c r="A932" s="78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21" customHeight="1" x14ac:dyDescent="0.45">
      <c r="A933" s="78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21" customHeight="1" x14ac:dyDescent="0.45">
      <c r="A934" s="78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21" customHeight="1" x14ac:dyDescent="0.45">
      <c r="A935" s="78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21" customHeight="1" x14ac:dyDescent="0.45">
      <c r="A936" s="78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21" customHeight="1" x14ac:dyDescent="0.45">
      <c r="A937" s="78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21" customHeight="1" x14ac:dyDescent="0.45">
      <c r="A938" s="78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21" customHeight="1" x14ac:dyDescent="0.45">
      <c r="A939" s="78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21" customHeight="1" x14ac:dyDescent="0.45">
      <c r="A940" s="78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21" customHeight="1" x14ac:dyDescent="0.45">
      <c r="A941" s="78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21" customHeight="1" x14ac:dyDescent="0.45">
      <c r="A942" s="78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21" customHeight="1" x14ac:dyDescent="0.45">
      <c r="A943" s="78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21" customHeight="1" x14ac:dyDescent="0.45">
      <c r="A944" s="78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21" customHeight="1" x14ac:dyDescent="0.45">
      <c r="A945" s="78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21" customHeight="1" x14ac:dyDescent="0.45">
      <c r="A946" s="78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21" customHeight="1" x14ac:dyDescent="0.45">
      <c r="A947" s="78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21" customHeight="1" x14ac:dyDescent="0.45">
      <c r="A948" s="78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21" customHeight="1" x14ac:dyDescent="0.45">
      <c r="A949" s="78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21" customHeight="1" x14ac:dyDescent="0.45">
      <c r="A950" s="78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21" customHeight="1" x14ac:dyDescent="0.45">
      <c r="A951" s="78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21" customHeight="1" x14ac:dyDescent="0.45">
      <c r="A952" s="78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21" customHeight="1" x14ac:dyDescent="0.45">
      <c r="A953" s="78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21" customHeight="1" x14ac:dyDescent="0.45">
      <c r="A954" s="78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21" customHeight="1" x14ac:dyDescent="0.45">
      <c r="A955" s="78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21" customHeight="1" x14ac:dyDescent="0.45">
      <c r="A956" s="78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21" customHeight="1" x14ac:dyDescent="0.45">
      <c r="A957" s="78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21" customHeight="1" x14ac:dyDescent="0.45">
      <c r="A958" s="78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21" customHeight="1" x14ac:dyDescent="0.45">
      <c r="A959" s="78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21" customHeight="1" x14ac:dyDescent="0.45">
      <c r="A960" s="78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21" customHeight="1" x14ac:dyDescent="0.45">
      <c r="A961" s="78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21" customHeight="1" x14ac:dyDescent="0.45">
      <c r="A962" s="78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21" customHeight="1" x14ac:dyDescent="0.45">
      <c r="A963" s="78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21" customHeight="1" x14ac:dyDescent="0.45">
      <c r="A964" s="78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21" customHeight="1" x14ac:dyDescent="0.45">
      <c r="A965" s="78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21" customHeight="1" x14ac:dyDescent="0.45">
      <c r="A966" s="78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21" customHeight="1" x14ac:dyDescent="0.45">
      <c r="A967" s="78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21" customHeight="1" x14ac:dyDescent="0.45">
      <c r="A968" s="78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21" customHeight="1" x14ac:dyDescent="0.45">
      <c r="A969" s="78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21" customHeight="1" x14ac:dyDescent="0.45">
      <c r="A970" s="78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21" customHeight="1" x14ac:dyDescent="0.45">
      <c r="A971" s="78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21" customHeight="1" x14ac:dyDescent="0.45">
      <c r="A972" s="78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21" customHeight="1" x14ac:dyDescent="0.45">
      <c r="A973" s="78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21" customHeight="1" x14ac:dyDescent="0.45">
      <c r="A974" s="78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21" customHeight="1" x14ac:dyDescent="0.45">
      <c r="A975" s="78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21" customHeight="1" x14ac:dyDescent="0.45">
      <c r="A976" s="78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21" customHeight="1" x14ac:dyDescent="0.45">
      <c r="A977" s="78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21" customHeight="1" x14ac:dyDescent="0.45">
      <c r="A978" s="78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21" customHeight="1" x14ac:dyDescent="0.45">
      <c r="A979" s="78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21" customHeight="1" x14ac:dyDescent="0.45">
      <c r="A980" s="78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21" customHeight="1" x14ac:dyDescent="0.45">
      <c r="A981" s="78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21" customHeight="1" x14ac:dyDescent="0.45">
      <c r="A982" s="78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21" customHeight="1" x14ac:dyDescent="0.45">
      <c r="A983" s="78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21" customHeight="1" x14ac:dyDescent="0.45">
      <c r="A984" s="78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21" customHeight="1" x14ac:dyDescent="0.45">
      <c r="A985" s="78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21" customHeight="1" x14ac:dyDescent="0.45">
      <c r="A986" s="78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21" customHeight="1" x14ac:dyDescent="0.45">
      <c r="A987" s="78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21" customHeight="1" x14ac:dyDescent="0.45">
      <c r="A988" s="78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21" customHeight="1" x14ac:dyDescent="0.45">
      <c r="A989" s="78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21" customHeight="1" x14ac:dyDescent="0.45">
      <c r="A990" s="78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21" customHeight="1" x14ac:dyDescent="0.45">
      <c r="A991" s="78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21" customHeight="1" x14ac:dyDescent="0.45">
      <c r="A992" s="78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21" customHeight="1" x14ac:dyDescent="0.45">
      <c r="A993" s="78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21" customHeight="1" x14ac:dyDescent="0.45">
      <c r="A994" s="78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21" customHeight="1" x14ac:dyDescent="0.45">
      <c r="A995" s="78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21" customHeight="1" x14ac:dyDescent="0.45">
      <c r="A996" s="78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21" customHeight="1" x14ac:dyDescent="0.45">
      <c r="A997" s="78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21" customHeight="1" x14ac:dyDescent="0.45">
      <c r="A998" s="78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21" customHeight="1" x14ac:dyDescent="0.45">
      <c r="A999" s="78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21" customHeight="1" x14ac:dyDescent="0.45">
      <c r="A1000" s="78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21" customHeight="1" x14ac:dyDescent="0.45">
      <c r="A1001" s="78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spans="1:33" ht="21" customHeight="1" x14ac:dyDescent="0.45">
      <c r="A1002" s="78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spans="1:33" ht="21" customHeight="1" x14ac:dyDescent="0.45">
      <c r="A1003" s="78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spans="1:33" ht="21" customHeight="1" x14ac:dyDescent="0.45">
      <c r="A1004" s="78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 spans="1:33" ht="21" customHeight="1" x14ac:dyDescent="0.45">
      <c r="A1005" s="78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 spans="1:33" ht="21" customHeight="1" x14ac:dyDescent="0.45">
      <c r="A1006" s="78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 spans="1:33" ht="21" customHeight="1" x14ac:dyDescent="0.45">
      <c r="A1007" s="78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</sheetData>
  <mergeCells count="7">
    <mergeCell ref="M3:M4"/>
    <mergeCell ref="E3:H3"/>
    <mergeCell ref="I3:L3"/>
    <mergeCell ref="A35:B35"/>
    <mergeCell ref="A3:A5"/>
    <mergeCell ref="B3:B5"/>
    <mergeCell ref="D3:D4"/>
  </mergeCells>
  <printOptions horizontalCentered="1"/>
  <pageMargins left="7.874015748031496E-2" right="0" top="0.39370078740157483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ปก</vt:lpstr>
      <vt:lpstr>สรุปแผนฯ </vt:lpstr>
      <vt:lpstr>ตาราง1</vt:lpstr>
      <vt:lpstr>ตาราง2</vt:lpstr>
      <vt:lpstr>ตาราง3</vt:lpstr>
      <vt:lpstr>ตาราง4</vt:lpstr>
      <vt:lpstr>ตาราง5</vt:lpstr>
      <vt:lpstr>income51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acer</cp:lastModifiedBy>
  <cp:lastPrinted>2022-05-20T08:20:24Z</cp:lastPrinted>
  <dcterms:created xsi:type="dcterms:W3CDTF">2004-09-07T03:25:24Z</dcterms:created>
  <dcterms:modified xsi:type="dcterms:W3CDTF">2022-05-20T08:38:53Z</dcterms:modified>
</cp:coreProperties>
</file>