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D:\work\แผนเงินบำรุง\"/>
    </mc:Choice>
  </mc:AlternateContent>
  <xr:revisionPtr revIDLastSave="0" documentId="13_ncr:1_{559D2BA3-3B22-4D12-9C44-B35A3AA78475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คำแนะนำ" sheetId="8" r:id="rId1"/>
    <sheet name="ปก" sheetId="1" r:id="rId2"/>
    <sheet name="สรุปแผนฯ " sheetId="2" r:id="rId3"/>
    <sheet name="ตาราง1" sheetId="3" r:id="rId4"/>
    <sheet name="ตาราง2" sheetId="4" r:id="rId5"/>
    <sheet name="ตาราง3" sheetId="5" r:id="rId6"/>
    <sheet name="ตาราง4" sheetId="9" r:id="rId7"/>
    <sheet name="ตาราง5" sheetId="7" r:id="rId8"/>
    <sheet name="แผนจัดซื้อจัดจ้าง" sheetId="10" r:id="rId9"/>
    <sheet name="บัญชีการจ้าง" sheetId="11" r:id="rId10"/>
    <sheet name="ตารางปรับแผนเงินบำรุง" sheetId="12" r:id="rId11"/>
  </sheets>
  <externalReferences>
    <externalReference r:id="rId12"/>
    <externalReference r:id="rId13"/>
  </externalReferences>
  <definedNames>
    <definedName name="_xlnm._FilterDatabase" localSheetId="1" hidden="1">ปก!$A$1:$H$11</definedName>
    <definedName name="income51" localSheetId="0">[1]ตาราง2!$G$37</definedName>
    <definedName name="income51" localSheetId="6">[1]ตาราง2!$G$37</definedName>
    <definedName name="income51">ตาราง2!#REF!</definedName>
    <definedName name="_xlnm.Print_Area" localSheetId="0">คำแนะนำ!$B$1:$K$51</definedName>
    <definedName name="_xlnm.Print_Area" localSheetId="6">ตาราง4!$A$1:$D$39</definedName>
    <definedName name="_xlnm.Print_Area" localSheetId="10">ตารางปรับแผนเงินบำรุง!$A$1:$I$23</definedName>
    <definedName name="_xlnm.Print_Area" localSheetId="8">แผนจัดซื้อจัดจ้าง!$A$1:$I$88</definedName>
    <definedName name="_xlnm.Print_Titles" localSheetId="8">แผนจัดซื้อจัดจ้าง!$4:$7</definedName>
    <definedName name="still" localSheetId="0">[1]สรุปแผนเงินบำรุง!#REF!</definedName>
    <definedName name="still" localSheetId="6">[1]สรุปแผนเงินบำรุง!#REF!</definedName>
    <definedName name="still">#REF!</definedName>
    <definedName name="stillsum" localSheetId="0">[1]สรุปแผนเงินบำรุง!#REF!</definedName>
    <definedName name="stillsum" localSheetId="6">[1]สรุปแผนเงินบำรุง!#REF!</definedName>
    <definedName name="stillsum">#REF!</definedName>
    <definedName name="yh">[2]ตาราง2!$E$42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2" l="1"/>
  <c r="C21" i="2"/>
  <c r="C20" i="2"/>
  <c r="C16" i="2"/>
  <c r="F36" i="7"/>
  <c r="F35" i="7"/>
  <c r="G35" i="7"/>
  <c r="H11" i="12" l="1"/>
  <c r="D11" i="12"/>
  <c r="E14" i="11"/>
  <c r="D14" i="11"/>
  <c r="F82" i="10"/>
  <c r="F79" i="10"/>
  <c r="F85" i="10" s="1"/>
  <c r="F74" i="10"/>
  <c r="F71" i="10"/>
  <c r="F77" i="10" s="1"/>
  <c r="F68" i="10"/>
  <c r="F65" i="10"/>
  <c r="F62" i="10"/>
  <c r="F59" i="10"/>
  <c r="F56" i="10"/>
  <c r="F51" i="10"/>
  <c r="F48" i="10"/>
  <c r="F45" i="10"/>
  <c r="F54" i="10" s="1"/>
  <c r="F42" i="10"/>
  <c r="F39" i="10"/>
  <c r="F36" i="10"/>
  <c r="F33" i="10"/>
  <c r="F30" i="10"/>
  <c r="F27" i="10"/>
  <c r="F24" i="10"/>
  <c r="F21" i="10"/>
  <c r="F18" i="10"/>
  <c r="F15" i="10"/>
  <c r="F12" i="10"/>
  <c r="F9" i="10"/>
  <c r="C12" i="2"/>
  <c r="C11" i="2"/>
  <c r="C6" i="2"/>
  <c r="C5" i="2"/>
  <c r="C35" i="7"/>
  <c r="D32" i="9"/>
  <c r="C32" i="9"/>
  <c r="C33" i="9" s="1"/>
  <c r="D36" i="5"/>
  <c r="E36" i="5"/>
  <c r="F36" i="5"/>
  <c r="G36" i="5"/>
  <c r="C36" i="5"/>
  <c r="B30" i="4"/>
  <c r="C30" i="4"/>
  <c r="D30" i="4"/>
  <c r="E30" i="4"/>
  <c r="F86" i="10" l="1"/>
  <c r="D35" i="7"/>
  <c r="C14" i="2" s="1"/>
  <c r="E35" i="7"/>
  <c r="C15" i="2" s="1"/>
  <c r="H35" i="7"/>
  <c r="C17" i="2" s="1"/>
  <c r="C19" i="2" l="1"/>
  <c r="E5" i="3" l="1"/>
  <c r="E4" i="3"/>
  <c r="C13" i="2" l="1"/>
  <c r="B6" i="3"/>
  <c r="E6" i="3" s="1"/>
  <c r="B5" i="3"/>
  <c r="B7" i="3" l="1"/>
  <c r="C10" i="2"/>
  <c r="E7" i="3" l="1"/>
  <c r="B8" i="3" s="1"/>
  <c r="E8" i="3" s="1"/>
  <c r="C7" i="2"/>
  <c r="C23" i="2" l="1"/>
</calcChain>
</file>

<file path=xl/sharedStrings.xml><?xml version="1.0" encoding="utf-8"?>
<sst xmlns="http://schemas.openxmlformats.org/spreadsheetml/2006/main" count="447" uniqueCount="339">
  <si>
    <t>รายการ</t>
  </si>
  <si>
    <t xml:space="preserve">จำนวนเงิน </t>
  </si>
  <si>
    <t>หมายเหตุ</t>
  </si>
  <si>
    <t>(บาท)</t>
  </si>
  <si>
    <t>ไม่ต้องบันทึก (ยกมาจากตารางที่ 1)</t>
  </si>
  <si>
    <t>เป็นสูตรไม่ต้องบันทึก (ยกมาจากตารางที่ 2)</t>
  </si>
  <si>
    <t xml:space="preserve">   3.1 งบรายจ่ายดำเนินการ</t>
  </si>
  <si>
    <t>เป็นสูตร ไม่ต้องบันทึกเท่ากับ 3.1.1+3.1.2</t>
  </si>
  <si>
    <t xml:space="preserve">        3.1.1 งบรายจ่ายดำเนินการปกติ  </t>
  </si>
  <si>
    <t>ยกมาจากตาราง 3</t>
  </si>
  <si>
    <t xml:space="preserve">        3.1.2 งบรายจ่ายดำเนินการตามแผนงานโครงการ</t>
  </si>
  <si>
    <t>ยกมาจากตาราง 4</t>
  </si>
  <si>
    <t xml:space="preserve">   3.2 งบรายจ่ายการลงทุน  </t>
  </si>
  <si>
    <t xml:space="preserve">        3.2.1 จากงบลงทุนงบประมาณ กระทรวงสาธารณสุข</t>
  </si>
  <si>
    <t xml:space="preserve">ยกมาจากตาราง 5 </t>
  </si>
  <si>
    <t>ยกมาจากตาราง 5</t>
  </si>
  <si>
    <t xml:space="preserve">   3.3 งบกลาง (กรณีฉุกเฉิน / เร่งด่วน)  </t>
  </si>
  <si>
    <t>ไม่เกิน 10% ของประมาณการรายรับ</t>
  </si>
  <si>
    <t xml:space="preserve">ข้าราชการ                       </t>
  </si>
  <si>
    <t xml:space="preserve"> - นักวิชาการสาธารณสุข     </t>
  </si>
  <si>
    <t>จำนวน        ................   คน</t>
  </si>
  <si>
    <t xml:space="preserve"> - พยาบาลวิชาชีพ                  </t>
  </si>
  <si>
    <t xml:space="preserve"> - อื่นๆ (ระบุ)</t>
  </si>
  <si>
    <t xml:space="preserve"> - ทำความสะอาด</t>
  </si>
  <si>
    <t>1. สถิติเงินบำรุง</t>
  </si>
  <si>
    <t xml:space="preserve">ตารางที่ 1 รายการ รับ- จ่าย เงินบำรุงย้อนหลัง  </t>
  </si>
  <si>
    <t>ปีงบประมาณ</t>
  </si>
  <si>
    <t>ยอดยกมา</t>
  </si>
  <si>
    <t>รายรับ</t>
  </si>
  <si>
    <t>รายจ่าย</t>
  </si>
  <si>
    <t>ยอดคงเหลือ</t>
  </si>
  <si>
    <t xml:space="preserve"> </t>
  </si>
  <si>
    <t>ก.ย. 2562</t>
  </si>
  <si>
    <t>ก.ย. 2563</t>
  </si>
  <si>
    <t>ก.ย. 2564</t>
  </si>
  <si>
    <t>รายการรับ</t>
  </si>
  <si>
    <t>1. ค่าบริการทางการแพทย์/เงินบริจาค (รับเป็นเงินสด)</t>
  </si>
  <si>
    <t>2. เงินรับโอนจากสำนักงานสาธารณสุขจังหวัด</t>
  </si>
  <si>
    <t>3. เงินรับโอนจากโรงพยาบาลแม่ข่าย</t>
  </si>
  <si>
    <t xml:space="preserve">4. เงินรับโอนจากโรงพยาบาลอื่นๆ </t>
  </si>
  <si>
    <t>5. เงินรับโอนจาก โรงพยาบาลส่งเสริมสุขภาพตำบล</t>
  </si>
  <si>
    <t>6. ดอกเบี้ยเงินฝากธนาคาร</t>
  </si>
  <si>
    <t xml:space="preserve">7. รายรับอื่น </t>
  </si>
  <si>
    <t xml:space="preserve">  7.1 งบกองทุนหลักประกันสุขภาพตำบล</t>
  </si>
  <si>
    <t xml:space="preserve">  7.2 เงินสมทบประกันสังคม (ส่วนของลูกจ้าง)</t>
  </si>
  <si>
    <t>รวม</t>
  </si>
  <si>
    <t>ลำดับ</t>
  </si>
  <si>
    <t>หมวด</t>
  </si>
  <si>
    <t xml:space="preserve">หนี้ค้างชำระ </t>
  </si>
  <si>
    <t>ที่</t>
  </si>
  <si>
    <t>ค่าใช้จ่ายด้านบุคลากร</t>
  </si>
  <si>
    <t xml:space="preserve"> - ค่าจ้างลูกจ้างทำความสะอาด </t>
  </si>
  <si>
    <t>ค่าตอบแทน</t>
  </si>
  <si>
    <t>ค่าใช้สอย</t>
  </si>
  <si>
    <t xml:space="preserve"> - เงินสมทบประกันสังคมส่วนของนายจ้าง</t>
  </si>
  <si>
    <t xml:space="preserve"> - ค่าใช้จ่ายในการเดินทางไปราชการ</t>
  </si>
  <si>
    <t xml:space="preserve"> - ค่าซ่อมแซมยานพาหนะ</t>
  </si>
  <si>
    <t xml:space="preserve"> - ค่าซ่อมแซมครุภัณฑ์ทางการแพทย์</t>
  </si>
  <si>
    <t xml:space="preserve"> - ค่าซ่อมแซมครุภัณฑ์</t>
  </si>
  <si>
    <t xml:space="preserve"> - ค่าซ่อมแซมสิ่งก่อสร้าง</t>
  </si>
  <si>
    <t xml:space="preserve"> - ค่าจ้างเหมาบริการอื่นๆ (โปรดระบุ)</t>
  </si>
  <si>
    <t>ค่าวัสดุ</t>
  </si>
  <si>
    <t xml:space="preserve"> - วัสดุสำนักงาน</t>
  </si>
  <si>
    <t xml:space="preserve"> - วัสดุยานพาหนะและขนส่ง</t>
  </si>
  <si>
    <t xml:space="preserve"> - วัสดุเชื้อเพลิงและหล่อลื่น</t>
  </si>
  <si>
    <t xml:space="preserve"> - วัสดุไฟฟ้าและวิทยุ</t>
  </si>
  <si>
    <t xml:space="preserve"> - วัสดุโฆษณาและเผยแพร่</t>
  </si>
  <si>
    <t xml:space="preserve"> - วัสดุคอมพิวเตอร์</t>
  </si>
  <si>
    <t xml:space="preserve"> - วัสดุงานบ้านงานครัว</t>
  </si>
  <si>
    <t>ค่าสาธารณูปโภค</t>
  </si>
  <si>
    <t xml:space="preserve"> - ค่าไฟฟ้า</t>
  </si>
  <si>
    <t xml:space="preserve"> - ค่าน้ำประปา</t>
  </si>
  <si>
    <t xml:space="preserve"> - ค่าโทรศัพท์</t>
  </si>
  <si>
    <t xml:space="preserve"> - ค่าบริการสื่อสารและโทรคมนาคม</t>
  </si>
  <si>
    <t>ค่าที่ดินและสิ่งก่อสร้าง</t>
  </si>
  <si>
    <t xml:space="preserve">รวมเป็นเงิน </t>
  </si>
  <si>
    <t>ลำดับที่</t>
  </si>
  <si>
    <t xml:space="preserve">รวมเป็นเงิน  </t>
  </si>
  <si>
    <t>ตารางที่ 5 แผนจัดซื้อจัดจ้างประเภทรายจ่ายการลงทุน (Capital Cost) ปี 2565</t>
  </si>
  <si>
    <t>หนี้ค้างชำระ</t>
  </si>
  <si>
    <t xml:space="preserve">งบประมาณงบลงทุน กระทรวงสาธารณสุข </t>
  </si>
  <si>
    <t>(1)</t>
  </si>
  <si>
    <t>(2)</t>
  </si>
  <si>
    <t>(3)</t>
  </si>
  <si>
    <t>(4)</t>
  </si>
  <si>
    <t>ครุภัณฑ์</t>
  </si>
  <si>
    <t>ครุภัณฑ์สำนักงาน</t>
  </si>
  <si>
    <t xml:space="preserve">   - …………………………………</t>
  </si>
  <si>
    <t>ครุภัณฑ์ยานพาหนะและขนส่ง</t>
  </si>
  <si>
    <t>ครุภัณฑ์โฆษณาและเผยแพร่</t>
  </si>
  <si>
    <t>ครุภัณฑ์ไฟฟ้าและวิทยุ</t>
  </si>
  <si>
    <t>ครุภัณฑ์งานบ้านและงานครัว</t>
  </si>
  <si>
    <t>ครุภัณฑ์การแพทย์</t>
  </si>
  <si>
    <t>ครุภัณฑ์คอมพิวเตอร์</t>
  </si>
  <si>
    <t>ครุภัณฑ์อื่นๆ</t>
  </si>
  <si>
    <t xml:space="preserve">ค่าที่ดิน </t>
  </si>
  <si>
    <t>ค่าก่อสร้าง</t>
  </si>
  <si>
    <t>รวมเป็นเงิน</t>
  </si>
  <si>
    <r>
      <t>เป็นสูตรไม่ต้องบันทึก (เท่ากับ ข้อ 3.1+3.2+3.3)</t>
    </r>
    <r>
      <rPr>
        <b/>
        <sz val="12"/>
        <color theme="1"/>
        <rFont val="TH SarabunPSK"/>
        <family val="2"/>
      </rPr>
      <t xml:space="preserve"> </t>
    </r>
    <r>
      <rPr>
        <sz val="12"/>
        <color theme="1"/>
        <rFont val="TH SarabunPSK"/>
        <family val="2"/>
      </rPr>
      <t xml:space="preserve">              </t>
    </r>
  </si>
  <si>
    <t xml:space="preserve">ลูกจ้างกลุ่มวิชาชีพ/พกส./พนักงานราชการ       </t>
  </si>
  <si>
    <t>แนบแผนประกอบด้วยและยอดให้ตรงตามแผนหลัก</t>
  </si>
  <si>
    <t>ลักษณะการจัดทำงบประมาณ</t>
  </si>
  <si>
    <t xml:space="preserve">     </t>
  </si>
  <si>
    <t>/</t>
  </si>
  <si>
    <t>1. งบประมาณสมดุล (Balanced Budget) คือ รายได้ และรายจ่าย มีจำนวนเท่ากัน</t>
  </si>
  <si>
    <t>2. งบประมาณขาดดุล (Dificit Budget) คือ รายได้ ต่ำกว่ารายจ่าย</t>
  </si>
  <si>
    <t>3. งบประมาณเกินดุล (Surplus Budget) คือ รายได้ สูงกว่ารายจ่าย</t>
  </si>
  <si>
    <t xml:space="preserve"> - วัสดุวิทยาศาสตร์การแพทย์</t>
  </si>
  <si>
    <t>(6)</t>
  </si>
  <si>
    <t>สำนักงานสาธารณสุขอำเภอ.......................</t>
  </si>
  <si>
    <t>อำเภอ.........  จังหวัดศรีสะเกษ</t>
  </si>
  <si>
    <t>ก.ย. 2561</t>
  </si>
  <si>
    <t xml:space="preserve">  3.4 ค่า</t>
  </si>
  <si>
    <t xml:space="preserve">  3.5 ค่า</t>
  </si>
  <si>
    <t xml:space="preserve">  3.6 ค่า</t>
  </si>
  <si>
    <t xml:space="preserve"> - เจ้าพนักงานสาธารณสุข                </t>
  </si>
  <si>
    <t xml:space="preserve"> - เจ้าพนักงานสาธารณสุข               </t>
  </si>
  <si>
    <t xml:space="preserve"> - ผู้ช่วยเจ้าหน้าที่สาธารณสุข</t>
  </si>
  <si>
    <t xml:space="preserve"> - อื่น ๆ (ระบุ)</t>
  </si>
  <si>
    <t xml:space="preserve"> - พนักงานบริการ</t>
  </si>
  <si>
    <t xml:space="preserve"> - แพทย์แผนไทย                  </t>
  </si>
  <si>
    <t xml:space="preserve">พนักงานราชการ/พนักงานกระทรวง สธ/ลูกจ้างเงินบำรุง             </t>
  </si>
  <si>
    <t>ตรงกับใบเสร็จฯ</t>
  </si>
  <si>
    <t xml:space="preserve"> - ค่าตอบแทนการปฏิบัติงานนอกเวลาราชการ</t>
  </si>
  <si>
    <t xml:space="preserve"> - ค่าตอบแทน พตส.</t>
  </si>
  <si>
    <t xml:space="preserve"> - ค่าจ้างลูกจ้างกลุ่มวิชาชีพ (พบ., ทันตาฯ, นวส., พผท,จพ.สธ.)</t>
  </si>
  <si>
    <t xml:space="preserve"> - ค่าจ้างลูกจ้างสายสนับสนุน (การเงิน, ธุรการ, พัสดุ)</t>
  </si>
  <si>
    <t xml:space="preserve"> - ค่าจ้างลูกจ้างสายสนับสนุน (ผช.จนท.สธ., พนักงานบริการ)</t>
  </si>
  <si>
    <t>เงินบำรุง</t>
  </si>
  <si>
    <t xml:space="preserve">    (                                )</t>
  </si>
  <si>
    <t xml:space="preserve">   ตำแหน่ง......................................</t>
  </si>
  <si>
    <t>ลงชื่อ............................................ สสอ.</t>
  </si>
  <si>
    <t>ลงชื่อ............................................ ผรช/</t>
  </si>
  <si>
    <t>ลงชื่อ............................................ ผช.สสอ.</t>
  </si>
  <si>
    <t>ลงชื่อ                             ผรช.             ลงชื่อ                                   ผช.สสอ.        ลงชื่อ                                      สสอ</t>
  </si>
  <si>
    <t xml:space="preserve">      (                          )                          (                                  )                         (                                    )</t>
  </si>
  <si>
    <t xml:space="preserve">   ตำแหน่ง............................                    ตำแหน่ง...........................................                 ตำแหน่ง........................................</t>
  </si>
  <si>
    <t>ลงชื่อ                          ผรช.             ลงชื่อ                              ผช.สสอ.        ลงชื่อ                               สสอ</t>
  </si>
  <si>
    <t xml:space="preserve">      (                          )                      (                                )                    (                                    )</t>
  </si>
  <si>
    <t xml:space="preserve">   ตำแหน่ง............................             ตำแหน่ง.....................................              ตำแหน่ง........................................</t>
  </si>
  <si>
    <t>ลงชื่อ                           ผรช.             ลงชื่อ                                 ผช.สสอ.        ลงชื่อ                                      สสอ</t>
  </si>
  <si>
    <t xml:space="preserve">        3.2.3 จากเงินบำรุงของ สสอ.</t>
  </si>
  <si>
    <t xml:space="preserve">        3.2.4 จากเงินบริจาค</t>
  </si>
  <si>
    <t xml:space="preserve">เงินบริจาค </t>
  </si>
  <si>
    <t xml:space="preserve">        3.2.2 จากงบค่าเสื่อม สปสช.</t>
  </si>
  <si>
    <t>ปีงบประมาณ 2566</t>
  </si>
  <si>
    <t xml:space="preserve">1. เงินบำรุงคงเหลือสุทธิ (ณ วันที่ 30 กันยายน 2565) </t>
  </si>
  <si>
    <t>2. ประมาณการรายรับ  ปี  2566</t>
  </si>
  <si>
    <t>3. ประมาณการรายจ่าย ปี 2566</t>
  </si>
  <si>
    <t>4. หนี้ค้างชำระ ณ 30 กันยายน 2565</t>
  </si>
  <si>
    <t>ไม่ต้องกรอกเป็นสูตร</t>
  </si>
  <si>
    <t>ตำแหน่ง ..........................................................</t>
  </si>
  <si>
    <t xml:space="preserve">(ลงชื่อ) .......................................................... ผู้เห็นชอบ        </t>
  </si>
  <si>
    <t xml:space="preserve">(ลงชื่อ) .......................................................... ผู้เสนอ           </t>
  </si>
  <si>
    <t xml:space="preserve">                                                  (..........................................................)             </t>
  </si>
  <si>
    <t xml:space="preserve">                                                   (..........................................................)             </t>
  </si>
  <si>
    <t>(ลงชื่อ) .......................................................... ผู้อนุมัติ</t>
  </si>
  <si>
    <t xml:space="preserve">                                                            (นายทนง  วีระแสงพงษ์)</t>
  </si>
  <si>
    <t xml:space="preserve">                                                  นายแพทย์สาธารณสุขจังหวัดศรีสะเกษ</t>
  </si>
  <si>
    <t>ก.ย. 2565</t>
  </si>
  <si>
    <t>จำนวนบุคลากร ณ 1 ตุลาคม 2565</t>
  </si>
  <si>
    <t xml:space="preserve"> - นวก.เงินและบัญชี/จพ.การเงินฯ</t>
  </si>
  <si>
    <t xml:space="preserve"> - เจ้าพนักงานธุรการ</t>
  </si>
  <si>
    <t>ช่องสีเหลืองเป็นสูตรห้ามกรอก</t>
  </si>
  <si>
    <t xml:space="preserve"> 2.กรณีมีเงินบำรุงคงเหลือ หลังหักหนี้ค้างชำระ สามารถประมาณการเพิ่มได้ตามความจำเป็นและเหมาะสม</t>
  </si>
  <si>
    <t>เป็นสูตร ไม่ต้องบันทึกเท่ากับ 3.2.2+3.2.3</t>
  </si>
  <si>
    <t>รายรับควรมากกว่าหรือเท่ากับรายจ่าย = แผนเกินดุล/สมดุล</t>
  </si>
  <si>
    <t xml:space="preserve"> 1.รวมแล้วต้องไม่เกินประมาณการรายรับปี 66 </t>
  </si>
  <si>
    <t>2. ประมาณการรายรับปี 2566</t>
  </si>
  <si>
    <t>ตารางที่ 2 ประมาณการรายรับปี 2566</t>
  </si>
  <si>
    <t xml:space="preserve"> ประมาณการรายรับ </t>
  </si>
  <si>
    <t xml:space="preserve">  2.1 ค่า</t>
  </si>
  <si>
    <t xml:space="preserve">  2.2 ค่า</t>
  </si>
  <si>
    <t xml:space="preserve">  3.3 ค่าจ้างลูกจ้างทำความสะอาด</t>
  </si>
  <si>
    <t xml:space="preserve">  3.1 ค่าจ้างลูกจ้างชั่วคราว/พกส. กลุ่มวิชาชีพ</t>
  </si>
  <si>
    <t xml:space="preserve">  3.2 ค่าจ้างลูกจ้างชั่วคราว/พกส. กลุ่มสนับสนุน</t>
  </si>
  <si>
    <t xml:space="preserve">  4.1 ค่า</t>
  </si>
  <si>
    <t xml:space="preserve">  4.2 ค่า</t>
  </si>
  <si>
    <t xml:space="preserve">  5.1 ค่า</t>
  </si>
  <si>
    <t xml:space="preserve">  5.2 ค่า</t>
  </si>
  <si>
    <t xml:space="preserve">  7.3 ค่า</t>
  </si>
  <si>
    <t xml:space="preserve">  7.4 ค่า</t>
  </si>
  <si>
    <t>ยอดต้องตรงกับตาราง 4 และชีทสรุปแผน</t>
  </si>
  <si>
    <t>3. ประมาณการรายจ่ายปี 2566</t>
  </si>
  <si>
    <t>ตารางที่ 3 แผนเงินบำรุงประเภทรายจ่ายดำเนินการปกติ ปี 2566</t>
  </si>
  <si>
    <t>ณ 30 กย 65 (บาท)</t>
  </si>
  <si>
    <t>ควรเท่ากับรายรับหรือหากจ้างเองอาจมากกว่ารายรับ</t>
  </si>
  <si>
    <t>และควรมีแผนจ้างบุคลากรแนบ</t>
  </si>
  <si>
    <t>ควรคิดตามบุคลากรและวันหยุดที่มีอยู่จริงปี 66</t>
  </si>
  <si>
    <t>ควรมีแผนแนบ</t>
  </si>
  <si>
    <t>ตารางที่ 5 แผนจัดซื้อจัดจ้างประเภทรายจ่ายการลงทุน (Capital Cost) ปี 2566</t>
  </si>
  <si>
    <t>งบค่าเสื่อม สปสช</t>
  </si>
  <si>
    <t>แผนรับ-จ่ายเงินบำรุง</t>
  </si>
  <si>
    <t>ประจำปีงบประมาณ 2566</t>
  </si>
  <si>
    <t>ยกมาจากตาราง 3+5</t>
  </si>
  <si>
    <t>รายรับจริง (บาท)</t>
  </si>
  <si>
    <t xml:space="preserve"> - ค่า</t>
  </si>
  <si>
    <t>ณ 30 กย 65</t>
  </si>
  <si>
    <t xml:space="preserve"> ปี 63</t>
  </si>
  <si>
    <t xml:space="preserve"> ปี 64</t>
  </si>
  <si>
    <t xml:space="preserve"> ปี 65</t>
  </si>
  <si>
    <t>ปี 2566 (บาท)</t>
  </si>
  <si>
    <t xml:space="preserve">  5.3 ค่า</t>
  </si>
  <si>
    <t xml:space="preserve">  3.7 ค่า</t>
  </si>
  <si>
    <t>ประมาณการรายจ่าย</t>
  </si>
  <si>
    <t>รายจ่ายจริง (บาท)</t>
  </si>
  <si>
    <t>ตารางที่ 4  แผนเงินบำรุงประเภทค่าใช้จ่ายดำเนินการตามแผนงาน/โครงการ ปี 2566</t>
  </si>
  <si>
    <t>โครงการ</t>
  </si>
  <si>
    <t>งบประมาณ (บาท)</t>
  </si>
  <si>
    <t>เงินกองทุน
สุขภาพตำบล</t>
  </si>
  <si>
    <t>เป็นสูตรไม่ต้องกรอก</t>
  </si>
  <si>
    <t>รวมเป้นเงินทั้งสิ้น</t>
  </si>
  <si>
    <t xml:space="preserve">   (                          )                        (                             )                 (                                    )</t>
  </si>
  <si>
    <t>ตำแหน่ง............................               ตำแหน่ง...........................................    ตำแหน่ง........................................</t>
  </si>
  <si>
    <t xml:space="preserve">หมายเหตุ  </t>
  </si>
  <si>
    <t xml:space="preserve">1. โครงการที่ได้รับเงินโอนในปีงบประมาณ 2565 และยังไม่ได้ดำเนินการ  </t>
  </si>
  <si>
    <t>ให้นำมาตั้งเป็นโครงการในปีงบประมาณ 2566 ด้วย</t>
  </si>
  <si>
    <t>ลงชื่อ                      ผู้รับผิดชอบ        ลงชื่อ                          ผช.สสอ.     ลงชื่อ                               สสอ</t>
  </si>
  <si>
    <t>ควรมีงบคงเหลือสำรองไว้เป็นค่าสาธารณูปโภค ค่าจ้างลูกจ้าง อย่างน้อย 2 เดือน</t>
  </si>
  <si>
    <r>
      <t>1.</t>
    </r>
    <r>
      <rPr>
        <sz val="7"/>
        <rFont val="TH SarabunPSK"/>
        <family val="2"/>
      </rPr>
      <t> </t>
    </r>
    <r>
      <rPr>
        <sz val="16"/>
        <rFont val="TH SarabunPSK"/>
        <family val="2"/>
      </rPr>
      <t>ต้องเป็นแผนสมดุล หรือเกินดุล (ประมาณการรายจ่ายไม่เกินประมาณการรายรับ)</t>
    </r>
  </si>
  <si>
    <r>
      <t>2.</t>
    </r>
    <r>
      <rPr>
        <sz val="7"/>
        <rFont val="TH SarabunPSK"/>
        <family val="2"/>
      </rPr>
      <t> </t>
    </r>
    <r>
      <rPr>
        <sz val="16"/>
        <rFont val="TH SarabunPSK"/>
        <family val="2"/>
      </rPr>
      <t>แผนการลงทุนงบจากกระทรวงหรืองบค่าเสื่อมต้องเท่ากับที่ได้รับจากกระทรวงหรือ สปสช บวกเงินสมทบหากมี</t>
    </r>
  </si>
  <si>
    <t>งบค่าเสื่อมหากเบิก CUP ไม่ต้องนำมารวมเพราะไม่ได้รับเข้าเงินบำรุง สสอ.</t>
  </si>
  <si>
    <t xml:space="preserve"> แผนการจัดซื้อวัสดุ ครุภัณฑ์  ที่ดิน และสิ่งก่อสร้าง  โดยใช้เงินบำรุงโรงพยาบาลส่งเสริมสุขภาพตำบล  ประจำปีงบประมาณ พ.ศ.2566</t>
  </si>
  <si>
    <t>รายการซื้อ/จ้าง</t>
  </si>
  <si>
    <t>จำนวนที่มีอยู่เดิม</t>
  </si>
  <si>
    <t>ความต้องการจัดซื้อ/จัดจ้าง</t>
  </si>
  <si>
    <t>ราคาต่อหน่วย</t>
  </si>
  <si>
    <t>จำนวนเงิน</t>
  </si>
  <si>
    <t xml:space="preserve">วิธีจัดซื้อ
จัดจ้าง </t>
  </si>
  <si>
    <t>ช่วงเวลาจัดหา</t>
  </si>
  <si>
    <t>เหตุผล  ความจำเป็น</t>
  </si>
  <si>
    <t>(อาจแสดงรายละเอียดแยกหมวดหมู่</t>
  </si>
  <si>
    <t xml:space="preserve">หรือรายละเอียดวัสดุ ครุภัณฑ์ </t>
  </si>
  <si>
    <t>สิ่งก่อสร้าง เท่าที่ระบุได้)</t>
  </si>
  <si>
    <t>1. ค่าวัสดุ</t>
  </si>
  <si>
    <t>วัสดุสำนักงาน</t>
  </si>
  <si>
    <t>1.1.1..................................</t>
  </si>
  <si>
    <t>1.1.2..................................</t>
  </si>
  <si>
    <t>วัสดุไฟฟ้าและวิทยุ</t>
  </si>
  <si>
    <t>1.2.1..................................</t>
  </si>
  <si>
    <t>1.2.2..................................</t>
  </si>
  <si>
    <t>วัสดุงานบ้านงานครัว</t>
  </si>
  <si>
    <t>1.3.1..................................</t>
  </si>
  <si>
    <t>1.3.2..................................</t>
  </si>
  <si>
    <t>วัสดุก่อสร้าง</t>
  </si>
  <si>
    <t>1.4.1..................................</t>
  </si>
  <si>
    <t>1.4.2..................................</t>
  </si>
  <si>
    <t>วัสดุเชื้อเพลิงและหล่อลื่น</t>
  </si>
  <si>
    <t>1.5.1..................................</t>
  </si>
  <si>
    <t>1.5.2..................................</t>
  </si>
  <si>
    <t>วัสดุการเกษตร</t>
  </si>
  <si>
    <t>1.6.1..................................</t>
  </si>
  <si>
    <t>1.6.2..................................</t>
  </si>
  <si>
    <t>วัสดุโฆษณาและเผยแพร่</t>
  </si>
  <si>
    <t>1.7.1..................................</t>
  </si>
  <si>
    <t>1.7.2..................................</t>
  </si>
  <si>
    <t>วัสดุเครื่องแต่งกาย</t>
  </si>
  <si>
    <t>1.8.1..................................</t>
  </si>
  <si>
    <t>1.8.2..................................</t>
  </si>
  <si>
    <t>วัสดุคอมพิวเตอร์</t>
  </si>
  <si>
    <t>1.9.1..................................</t>
  </si>
  <si>
    <t>1.9.2..................................</t>
  </si>
  <si>
    <t>วัสดุกีฬา</t>
  </si>
  <si>
    <t>1.10.1..................................</t>
  </si>
  <si>
    <t>1.10.2..................................</t>
  </si>
  <si>
    <t>วัสดุยานพาหนะและขนส่ง</t>
  </si>
  <si>
    <t>1.11.1..................................</t>
  </si>
  <si>
    <t>1.11.2..................................</t>
  </si>
  <si>
    <t>วัสดุวิทยาศาสตร์และการแพทย์</t>
  </si>
  <si>
    <t>1.12.1..................................</t>
  </si>
  <si>
    <t>1.12.2..................................</t>
  </si>
  <si>
    <t>วัสดุสนาม</t>
  </si>
  <si>
    <t>1.13.1..................................</t>
  </si>
  <si>
    <t>1.13.2..................................</t>
  </si>
  <si>
    <t>วัสดุการศึกษา</t>
  </si>
  <si>
    <t>1.14.1..................................</t>
  </si>
  <si>
    <t>1.14.2..................................</t>
  </si>
  <si>
    <t>ค่าวัสดุสำรวจ</t>
  </si>
  <si>
    <t>1.15.1..................................</t>
  </si>
  <si>
    <t>1.15.2..................................</t>
  </si>
  <si>
    <t>รวมค่าวัสดุ</t>
  </si>
  <si>
    <t>2.ครุภัณฑ์</t>
  </si>
  <si>
    <t>2.1.1..................................</t>
  </si>
  <si>
    <t>2.1.2..................................</t>
  </si>
  <si>
    <t>2.2.1..................................</t>
  </si>
  <si>
    <t>2.2.2..................................</t>
  </si>
  <si>
    <t>ครุภัณฑ์โฆษราและเผยแพร่</t>
  </si>
  <si>
    <t>2.3.1..................................</t>
  </si>
  <si>
    <t>2.3.2..................................</t>
  </si>
  <si>
    <t>2.4.1..................................</t>
  </si>
  <si>
    <t>2.4.2..................................</t>
  </si>
  <si>
    <t>ครุภัณฑ์งานบ้านงานครัว</t>
  </si>
  <si>
    <t>2.5.1..................................</t>
  </si>
  <si>
    <t>2.5.2..................................</t>
  </si>
  <si>
    <t>2.6.1..................................</t>
  </si>
  <si>
    <t>2.6.2..................................</t>
  </si>
  <si>
    <t>2.7.1..................................</t>
  </si>
  <si>
    <t>2.7.2..................................</t>
  </si>
  <si>
    <t>รวมครุภัณฑ์</t>
  </si>
  <si>
    <t>3.ค่าที่ดินและสิ่งก่อสร้าง</t>
  </si>
  <si>
    <t>ค่าที่ดิน</t>
  </si>
  <si>
    <t>3.1.1..................................</t>
  </si>
  <si>
    <t>3.1.2..................................</t>
  </si>
  <si>
    <t>สิ่งก่อสร้าง</t>
  </si>
  <si>
    <t>3.2.1..................................</t>
  </si>
  <si>
    <t>3.2.2..................................</t>
  </si>
  <si>
    <t>รวมค่าที่ดินและสิ่งก่อสร้าง</t>
  </si>
  <si>
    <t>รวมทั้งสิ้น</t>
  </si>
  <si>
    <r>
      <rPr>
        <b/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 ขยายรายละเอียดจากตารางที่ 3 ข้อ 4 ด้านวัสดุ และตารางที่ 5 ข้อ 1 ครุภัณฑ์  ข้อ2 ที่ดินสิ่งก่อสร้าง ทั้งนี้ จำนวนเงินต้องตรงกัน</t>
    </r>
  </si>
  <si>
    <t xml:space="preserve">การจัดซื้อจัดจ้างพัสดุอาจกระทําได้โดยวิธี ดังต่อไปนี้
(๑) วิธีประกาศเชิญชวนทั่วไป ได้แก่ การที่หน่วยงานของรัฐเชิญชวนผู้ประกอบการทั่วไปที่มีคุณสมบัติตรงตามเงื่อนไขที่หน่วยงานของรัฐกําหนดให้เข้ายื่นข้อเสนอ
(๒) วิธีคัดเลือก ได้แก่ การที่หน่วยงานของรัฐเชิญชวนเฉพาะผู้ประกอบการที่มีคุณสมบัติตรงตามเงื่อนไขที่หน่วยงานของรัฐกําหนดซึ่งต้องไม่น้อยกว่าสามรายให้เข้ายื่นข้อเสนอ เว้นแต่ในงานนั้นมีผู้ประกอบการที่มีคุณสมบัติตรงตามที่กําหนดน้อยกว่าสามราย
(๓) วิธีเฉพาะเจาะจง ได้แก่ การที่หน่วยงานของรัฐเชิญชวนผู้ประกอบการที่มีคุณสมบัติตรงตามเงื่อนไขที่หน่วยงานของรัฐกําหนดรายใดรายหนึ่งให้เข้ายื่นข้อเสนอ หรือให้เข้ามาเจรจาต่อรองราคารวมทั้งการจัดซื้อจัดจ้างพัสดุกับผู้ประกอบการโดยตรงในวงเงินเล็กน้อย
</t>
  </si>
  <si>
    <t>บัญชีการจ้างลูกจ้างชั่วคราว และ พนักงานกระทรวงสาธารณสุข</t>
  </si>
  <si>
    <t>ประจำปีงบประมาณ พ.ศ. 2566</t>
  </si>
  <si>
    <t>ชื่อ-สกุล</t>
  </si>
  <si>
    <t>ตำแหน่ง</t>
  </si>
  <si>
    <t>อัตราค่าจ้าง/เดือน</t>
  </si>
  <si>
    <t>อัตราค่าจ้าง/ปี</t>
  </si>
  <si>
    <t>ปกส สมทบ (ทั้งปี)</t>
  </si>
  <si>
    <r>
      <rPr>
        <b/>
        <sz val="16"/>
        <rFont val="TH SarabunPSK"/>
        <family val="2"/>
      </rPr>
      <t xml:space="preserve">หมายเหตุ  </t>
    </r>
    <r>
      <rPr>
        <sz val="16"/>
        <rFont val="TH SarabunPSK"/>
        <family val="2"/>
      </rPr>
      <t xml:space="preserve">  อัตราค่าจ้างลูกจ้างชั่วคราวเป็นอัตราค่าจ้างรายวัน หรือรายเดือน</t>
    </r>
  </si>
  <si>
    <t>แบบสรุปข้อมูลแสดงการเปลี่ยนแปลงแผนเงินบำรุงประจำปีงบประมาณ พ.ศ. 2566</t>
  </si>
  <si>
    <t>ลำดับ
ที่</t>
  </si>
  <si>
    <t>รายการเดิม</t>
  </si>
  <si>
    <t>รายการที่ขอเปลี่ยนแปลง</t>
  </si>
  <si>
    <t>สรุปรายการ</t>
  </si>
  <si>
    <t>หน่วย</t>
  </si>
  <si>
    <t>เหตุผล ความจำเป็น</t>
  </si>
  <si>
    <t>แผนรับ-จ่ายเงินบำรุง สำนักงานสาธารณสุขอำเภอ                 จังหวัดศรีสะเกษ</t>
  </si>
  <si>
    <t>สำนักงานสาธารณสุขอำเภอ................................................   จังหวัดศรีสะเกษ</t>
  </si>
  <si>
    <t>สำนักงานสาธารณสุขอำเภอ............................................จังหวัดศรีสะเกษ</t>
  </si>
  <si>
    <t>สำนักงานสาธารณสุขอำเภอ.......................................................................จังหวัดศรีสะเกษ</t>
  </si>
  <si>
    <t>เงินบำรุงคงเหลือ ณ 30 กย 66 หลังหักค่าสาธารณูปโภค ค่าจ้างลูกจ้างอย่างน้อย 2 เดือน</t>
  </si>
  <si>
    <t>5. งบรายจ่ายการลงทุนปี 2565 (กรณีเงินคงเหลือยกมาปี 2565 สามารถจ่ายได้)</t>
  </si>
  <si>
    <t>6. คาดประมาณเงินคงเหลือ ณ 30 กันยายน 2566</t>
  </si>
  <si>
    <t>8. คาดประมาณเงินบำรุงคงเหลือ ณ วันที่ 30 พ.ย. 66</t>
  </si>
  <si>
    <t>7. คาดประมาณค่าสาธารณูปโภค, ค่าจ้างลูกจ้าง จำนวน 2 เดือน (ตค-พย 65)</t>
  </si>
  <si>
    <t>เงินบำรุง (บาท)</t>
  </si>
  <si>
    <t>ใช้เงินปี 65 (5)</t>
  </si>
  <si>
    <t>ใช้เงินปี 66 (5)</t>
  </si>
  <si>
    <t>กรณีมีเงินคงเหลือสะสมมาก</t>
  </si>
  <si>
    <t xml:space="preserve">    รายรับสูง (ต่ำ) กว่ารายจ่ายสุทธิ (เกินดุล/สมดุล)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</si>
</sst>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.00_-;\-* #,##0.00_-;_-* &quot;-&quot;??_-;_-@"/>
    <numFmt numFmtId="188" formatCode="#,##0.00_ ;[Red]\-#,##0.00\ "/>
    <numFmt numFmtId="189" formatCode="_-* #,##0.0_-;\-* #,##0.0_-;_-* &quot;-&quot;??_-;_-@_-"/>
    <numFmt numFmtId="190" formatCode="_-* #,##0_-;\-* #,##0_-;_-* &quot;-&quot;??_-;_-@_-"/>
  </numFmts>
  <fonts count="54" x14ac:knownFonts="1">
    <font>
      <sz val="10"/>
      <color rgb="FF000000"/>
      <name val="Arial"/>
    </font>
    <font>
      <sz val="10"/>
      <name val="Arial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0"/>
      <color rgb="FF000000"/>
      <name val="TH SarabunPSK"/>
      <family val="2"/>
    </font>
    <font>
      <b/>
      <sz val="36"/>
      <color theme="1"/>
      <name val="TH SarabunPSK"/>
      <family val="2"/>
    </font>
    <font>
      <b/>
      <sz val="24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sz val="10"/>
      <name val="TH SarabunPSK"/>
      <family val="2"/>
    </font>
    <font>
      <b/>
      <sz val="14"/>
      <color theme="1"/>
      <name val="TH SarabunPSK"/>
      <family val="2"/>
    </font>
    <font>
      <sz val="10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color indexed="8"/>
      <name val="Tahoma"/>
      <family val="2"/>
      <charset val="222"/>
    </font>
    <font>
      <sz val="24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6"/>
      <name val="TH SarabunIT๙"/>
      <family val="2"/>
    </font>
    <font>
      <sz val="20"/>
      <color rgb="FF333333"/>
      <name val="TH SarabunIT๙"/>
      <family val="2"/>
    </font>
    <font>
      <sz val="10"/>
      <name val="TH SarabunIT๙"/>
      <family val="2"/>
    </font>
    <font>
      <sz val="8"/>
      <name val="Arial"/>
      <family val="2"/>
    </font>
    <font>
      <b/>
      <sz val="10"/>
      <color theme="1"/>
      <name val="TH SarabunPSK"/>
      <family val="2"/>
    </font>
    <font>
      <sz val="36"/>
      <color rgb="FF000000"/>
      <name val="TH SarabunPSK"/>
      <family val="2"/>
    </font>
    <font>
      <b/>
      <sz val="11"/>
      <color theme="1"/>
      <name val="TH SarabunPSK"/>
      <family val="2"/>
    </font>
    <font>
      <sz val="8"/>
      <color theme="1"/>
      <name val="TH SarabunPSK"/>
      <family val="2"/>
    </font>
    <font>
      <sz val="8"/>
      <name val="Arial"/>
      <family val="2"/>
    </font>
    <font>
      <sz val="11"/>
      <color theme="1"/>
      <name val="TH SarabunPSK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b/>
      <sz val="26"/>
      <color theme="1"/>
      <name val="TH SarabunPSK"/>
      <family val="2"/>
    </font>
    <font>
      <sz val="10"/>
      <color rgb="FF000000"/>
      <name val="Arial"/>
      <family val="2"/>
    </font>
    <font>
      <sz val="24"/>
      <name val="TH SarabunPSK"/>
      <family val="2"/>
    </font>
    <font>
      <u/>
      <sz val="10"/>
      <color theme="10"/>
      <name val="Arial"/>
      <family val="2"/>
    </font>
    <font>
      <sz val="15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8"/>
      <color theme="3"/>
      <name val="TH SarabunPSK"/>
      <family val="2"/>
    </font>
    <font>
      <sz val="8"/>
      <name val="TH SarabunPSK"/>
      <family val="2"/>
    </font>
    <font>
      <sz val="10"/>
      <color rgb="FF000000"/>
      <name val="Arial"/>
      <family val="2"/>
    </font>
    <font>
      <sz val="7"/>
      <name val="TH SarabunPSK"/>
      <family val="2"/>
    </font>
    <font>
      <b/>
      <u/>
      <sz val="16"/>
      <name val="TH SarabunPSK"/>
      <family val="2"/>
    </font>
    <font>
      <sz val="18"/>
      <name val="TH SarabunPSK"/>
      <family val="2"/>
    </font>
    <font>
      <sz val="14"/>
      <name val="AngsanaUPC"/>
      <family val="1"/>
      <charset val="222"/>
    </font>
    <font>
      <sz val="16"/>
      <color indexed="8"/>
      <name val="TH SarabunPSK"/>
      <family val="2"/>
    </font>
    <font>
      <b/>
      <sz val="8"/>
      <color theme="1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rgb="FFFFFF99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4">
    <xf numFmtId="0" fontId="0" fillId="0" borderId="0"/>
    <xf numFmtId="0" fontId="1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4" fontId="47" fillId="0" borderId="0" applyFont="0" applyFill="0" applyBorder="0" applyAlignment="0" applyProtection="0"/>
    <xf numFmtId="0" fontId="51" fillId="0" borderId="0"/>
  </cellStyleXfs>
  <cellXfs count="367">
    <xf numFmtId="0" fontId="0" fillId="0" borderId="0" xfId="0" applyFont="1" applyAlignment="1"/>
    <xf numFmtId="0" fontId="5" fillId="0" borderId="0" xfId="0" applyFont="1" applyAlignment="1"/>
    <xf numFmtId="0" fontId="8" fillId="0" borderId="0" xfId="0" applyFont="1"/>
    <xf numFmtId="0" fontId="5" fillId="0" borderId="0" xfId="0" applyFont="1" applyAlignment="1"/>
    <xf numFmtId="0" fontId="11" fillId="0" borderId="0" xfId="0" applyFont="1" applyAlignment="1">
      <alignment horizontal="left" vertical="center"/>
    </xf>
    <xf numFmtId="0" fontId="10" fillId="0" borderId="0" xfId="0" applyFont="1"/>
    <xf numFmtId="0" fontId="13" fillId="4" borderId="10" xfId="0" applyFont="1" applyFill="1" applyBorder="1" applyAlignment="1">
      <alignment horizontal="center" vertical="top"/>
    </xf>
    <xf numFmtId="0" fontId="13" fillId="0" borderId="0" xfId="0" applyFont="1"/>
    <xf numFmtId="0" fontId="13" fillId="4" borderId="16" xfId="0" applyFont="1" applyFill="1" applyBorder="1" applyAlignment="1">
      <alignment horizontal="center" vertical="top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center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187" fontId="8" fillId="0" borderId="9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187" fontId="8" fillId="0" borderId="9" xfId="0" applyNumberFormat="1" applyFont="1" applyBorder="1"/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/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/>
    <xf numFmtId="0" fontId="4" fillId="0" borderId="9" xfId="0" applyFont="1" applyBorder="1" applyAlignment="1">
      <alignment vertical="center"/>
    </xf>
    <xf numFmtId="49" fontId="8" fillId="0" borderId="9" xfId="0" applyNumberFormat="1" applyFont="1" applyBorder="1" applyAlignment="1">
      <alignment vertical="center"/>
    </xf>
    <xf numFmtId="0" fontId="9" fillId="0" borderId="9" xfId="0" applyFont="1" applyBorder="1"/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5" fillId="0" borderId="0" xfId="0" applyFont="1" applyAlignment="1"/>
    <xf numFmtId="0" fontId="11" fillId="0" borderId="0" xfId="0" applyFont="1" applyAlignment="1">
      <alignment horizontal="left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right"/>
    </xf>
    <xf numFmtId="187" fontId="8" fillId="2" borderId="9" xfId="0" applyNumberFormat="1" applyFont="1" applyFill="1" applyBorder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1" fillId="0" borderId="0" xfId="0" applyFont="1"/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87" fontId="8" fillId="2" borderId="9" xfId="0" applyNumberFormat="1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vertical="top" wrapText="1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187" fontId="8" fillId="2" borderId="13" xfId="0" applyNumberFormat="1" applyFont="1" applyFill="1" applyBorder="1" applyAlignment="1">
      <alignment vertical="top"/>
    </xf>
    <xf numFmtId="0" fontId="3" fillId="0" borderId="5" xfId="0" applyFont="1" applyBorder="1" applyAlignment="1">
      <alignment vertical="top" wrapText="1"/>
    </xf>
    <xf numFmtId="187" fontId="8" fillId="2" borderId="9" xfId="0" applyNumberFormat="1" applyFont="1" applyFill="1" applyBorder="1" applyAlignment="1">
      <alignment vertical="top"/>
    </xf>
    <xf numFmtId="187" fontId="8" fillId="2" borderId="16" xfId="0" applyNumberFormat="1" applyFont="1" applyFill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8" fillId="3" borderId="17" xfId="0" applyFont="1" applyFill="1" applyBorder="1" applyAlignment="1">
      <alignment horizontal="left" vertical="top"/>
    </xf>
    <xf numFmtId="0" fontId="8" fillId="3" borderId="18" xfId="0" applyFont="1" applyFill="1" applyBorder="1" applyAlignment="1">
      <alignment horizontal="left" vertical="top"/>
    </xf>
    <xf numFmtId="0" fontId="16" fillId="5" borderId="0" xfId="0" applyFont="1" applyFill="1"/>
    <xf numFmtId="0" fontId="8" fillId="5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21" fillId="0" borderId="0" xfId="0" applyFont="1"/>
    <xf numFmtId="0" fontId="22" fillId="0" borderId="0" xfId="0" applyFont="1"/>
    <xf numFmtId="0" fontId="4" fillId="4" borderId="9" xfId="0" applyFont="1" applyFill="1" applyBorder="1" applyAlignment="1">
      <alignment horizontal="center" vertical="center"/>
    </xf>
    <xf numFmtId="0" fontId="23" fillId="0" borderId="9" xfId="0" quotePrefix="1" applyFont="1" applyBorder="1" applyAlignment="1">
      <alignment horizontal="center"/>
    </xf>
    <xf numFmtId="187" fontId="8" fillId="2" borderId="9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left" vertical="top"/>
    </xf>
    <xf numFmtId="0" fontId="12" fillId="0" borderId="0" xfId="0" applyFont="1" applyBorder="1"/>
    <xf numFmtId="0" fontId="3" fillId="0" borderId="0" xfId="0" applyFont="1" applyBorder="1" applyAlignment="1">
      <alignment vertical="top" wrapText="1"/>
    </xf>
    <xf numFmtId="187" fontId="8" fillId="6" borderId="0" xfId="0" applyNumberFormat="1" applyFont="1" applyFill="1" applyBorder="1" applyAlignment="1">
      <alignment vertical="top"/>
    </xf>
    <xf numFmtId="0" fontId="1" fillId="0" borderId="0" xfId="4"/>
    <xf numFmtId="0" fontId="16" fillId="0" borderId="25" xfId="4" applyFont="1" applyBorder="1"/>
    <xf numFmtId="0" fontId="25" fillId="0" borderId="0" xfId="4" applyFont="1"/>
    <xf numFmtId="0" fontId="16" fillId="0" borderId="25" xfId="4" applyFont="1" applyBorder="1" applyAlignment="1">
      <alignment horizontal="center"/>
    </xf>
    <xf numFmtId="0" fontId="16" fillId="0" borderId="0" xfId="4" applyFont="1" applyAlignment="1">
      <alignment horizontal="left"/>
    </xf>
    <xf numFmtId="0" fontId="24" fillId="0" borderId="25" xfId="4" applyFont="1" applyBorder="1" applyAlignment="1">
      <alignment horizontal="center" vertical="center"/>
    </xf>
    <xf numFmtId="0" fontId="26" fillId="0" borderId="0" xfId="4" applyFont="1"/>
    <xf numFmtId="0" fontId="28" fillId="0" borderId="0" xfId="4" applyFont="1" applyAlignment="1">
      <alignment horizontal="left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top" wrapText="1"/>
    </xf>
    <xf numFmtId="0" fontId="5" fillId="0" borderId="0" xfId="0" applyFont="1" applyAlignment="1"/>
    <xf numFmtId="0" fontId="5" fillId="0" borderId="0" xfId="0" applyFont="1" applyAlignment="1"/>
    <xf numFmtId="0" fontId="8" fillId="0" borderId="25" xfId="0" applyFont="1" applyBorder="1"/>
    <xf numFmtId="187" fontId="8" fillId="0" borderId="10" xfId="0" applyNumberFormat="1" applyFont="1" applyBorder="1" applyAlignment="1">
      <alignment horizontal="center"/>
    </xf>
    <xf numFmtId="0" fontId="8" fillId="0" borderId="10" xfId="0" applyFont="1" applyBorder="1"/>
    <xf numFmtId="187" fontId="8" fillId="0" borderId="25" xfId="0" applyNumberFormat="1" applyFont="1" applyBorder="1" applyAlignment="1">
      <alignment horizontal="center"/>
    </xf>
    <xf numFmtId="0" fontId="5" fillId="0" borderId="0" xfId="0" applyFont="1" applyAlignment="1"/>
    <xf numFmtId="0" fontId="4" fillId="0" borderId="7" xfId="0" applyFont="1" applyBorder="1" applyAlignment="1">
      <alignment horizontal="center" vertical="center"/>
    </xf>
    <xf numFmtId="0" fontId="3" fillId="0" borderId="0" xfId="0" applyFont="1"/>
    <xf numFmtId="0" fontId="14" fillId="0" borderId="4" xfId="0" applyFont="1" applyBorder="1" applyAlignment="1">
      <alignment vertical="center" shrinkToFit="1"/>
    </xf>
    <xf numFmtId="0" fontId="14" fillId="0" borderId="10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9" fillId="0" borderId="9" xfId="0" applyFont="1" applyBorder="1" applyAlignment="1">
      <alignment horizontal="left" vertical="center"/>
    </xf>
    <xf numFmtId="0" fontId="3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13" fillId="4" borderId="10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 wrapText="1" shrinkToFit="1"/>
    </xf>
    <xf numFmtId="0" fontId="30" fillId="4" borderId="16" xfId="0" applyFont="1" applyFill="1" applyBorder="1" applyAlignment="1">
      <alignment horizontal="center" vertical="center" shrinkToFit="1"/>
    </xf>
    <xf numFmtId="0" fontId="3" fillId="4" borderId="16" xfId="0" applyFont="1" applyFill="1" applyBorder="1" applyAlignment="1">
      <alignment horizontal="center" vertical="center" wrapText="1" shrinkToFit="1"/>
    </xf>
    <xf numFmtId="0" fontId="14" fillId="0" borderId="23" xfId="0" applyFont="1" applyBorder="1" applyAlignment="1">
      <alignment vertical="center" shrinkToFit="1"/>
    </xf>
    <xf numFmtId="0" fontId="4" fillId="0" borderId="21" xfId="0" applyFont="1" applyBorder="1" applyAlignment="1">
      <alignment shrinkToFit="1"/>
    </xf>
    <xf numFmtId="0" fontId="8" fillId="0" borderId="9" xfId="0" applyFont="1" applyBorder="1" applyAlignment="1">
      <alignment shrinkToFit="1"/>
    </xf>
    <xf numFmtId="187" fontId="8" fillId="0" borderId="9" xfId="0" applyNumberFormat="1" applyFont="1" applyBorder="1" applyAlignment="1">
      <alignment shrinkToFit="1"/>
    </xf>
    <xf numFmtId="187" fontId="4" fillId="0" borderId="9" xfId="0" applyNumberFormat="1" applyFont="1" applyBorder="1" applyAlignment="1">
      <alignment shrinkToFit="1"/>
    </xf>
    <xf numFmtId="0" fontId="8" fillId="0" borderId="22" xfId="0" applyFont="1" applyBorder="1" applyAlignment="1">
      <alignment horizontal="left" shrinkToFit="1"/>
    </xf>
    <xf numFmtId="0" fontId="9" fillId="0" borderId="22" xfId="0" applyFont="1" applyBorder="1" applyAlignment="1">
      <alignment shrinkToFit="1"/>
    </xf>
    <xf numFmtId="0" fontId="8" fillId="0" borderId="22" xfId="0" applyFont="1" applyBorder="1" applyAlignment="1">
      <alignment shrinkToFit="1"/>
    </xf>
    <xf numFmtId="0" fontId="4" fillId="0" borderId="22" xfId="0" applyFont="1" applyBorder="1" applyAlignment="1">
      <alignment shrinkToFit="1"/>
    </xf>
    <xf numFmtId="0" fontId="5" fillId="0" borderId="0" xfId="0" applyFont="1" applyAlignment="1"/>
    <xf numFmtId="0" fontId="11" fillId="0" borderId="0" xfId="0" applyFont="1" applyAlignment="1">
      <alignment horizontal="center"/>
    </xf>
    <xf numFmtId="0" fontId="5" fillId="0" borderId="0" xfId="0" applyFont="1" applyAlignment="1"/>
    <xf numFmtId="0" fontId="15" fillId="0" borderId="0" xfId="0" applyFont="1" applyAlignment="1">
      <alignment vertical="center"/>
    </xf>
    <xf numFmtId="187" fontId="8" fillId="0" borderId="16" xfId="0" applyNumberFormat="1" applyFont="1" applyFill="1" applyBorder="1" applyAlignment="1">
      <alignment vertical="top"/>
    </xf>
    <xf numFmtId="187" fontId="8" fillId="0" borderId="9" xfId="0" applyNumberFormat="1" applyFont="1" applyFill="1" applyBorder="1" applyAlignment="1">
      <alignment horizontal="center"/>
    </xf>
    <xf numFmtId="0" fontId="21" fillId="5" borderId="0" xfId="0" applyFont="1" applyFill="1"/>
    <xf numFmtId="0" fontId="35" fillId="0" borderId="5" xfId="0" applyFont="1" applyBorder="1" applyAlignment="1">
      <alignment vertical="center" wrapText="1"/>
    </xf>
    <xf numFmtId="0" fontId="8" fillId="7" borderId="0" xfId="0" applyFont="1" applyFill="1" applyAlignment="1">
      <alignment vertical="center"/>
    </xf>
    <xf numFmtId="0" fontId="8" fillId="7" borderId="0" xfId="0" applyFont="1" applyFill="1"/>
    <xf numFmtId="0" fontId="4" fillId="7" borderId="0" xfId="0" applyFont="1" applyFill="1"/>
    <xf numFmtId="0" fontId="13" fillId="4" borderId="11" xfId="0" applyFont="1" applyFill="1" applyBorder="1" applyAlignment="1">
      <alignment horizontal="center" vertical="top" wrapText="1" shrinkToFit="1"/>
    </xf>
    <xf numFmtId="49" fontId="13" fillId="4" borderId="17" xfId="0" applyNumberFormat="1" applyFont="1" applyFill="1" applyBorder="1" applyAlignment="1">
      <alignment horizontal="center" vertical="top" wrapText="1" shrinkToFit="1"/>
    </xf>
    <xf numFmtId="0" fontId="4" fillId="0" borderId="23" xfId="0" applyFont="1" applyBorder="1" applyAlignment="1">
      <alignment shrinkToFit="1"/>
    </xf>
    <xf numFmtId="0" fontId="13" fillId="4" borderId="26" xfId="0" applyFont="1" applyFill="1" applyBorder="1" applyAlignment="1">
      <alignment horizontal="center" vertical="top" wrapText="1" shrinkToFit="1"/>
    </xf>
    <xf numFmtId="0" fontId="13" fillId="4" borderId="27" xfId="0" applyFont="1" applyFill="1" applyBorder="1" applyAlignment="1">
      <alignment horizontal="center" vertical="top" wrapText="1" shrinkToFit="1"/>
    </xf>
    <xf numFmtId="0" fontId="13" fillId="4" borderId="26" xfId="0" applyFont="1" applyFill="1" applyBorder="1" applyAlignment="1">
      <alignment horizontal="center" vertical="center" wrapText="1" shrinkToFit="1"/>
    </xf>
    <xf numFmtId="49" fontId="13" fillId="4" borderId="27" xfId="0" applyNumberFormat="1" applyFont="1" applyFill="1" applyBorder="1" applyAlignment="1">
      <alignment horizontal="center" vertical="top" wrapText="1" shrinkToFit="1"/>
    </xf>
    <xf numFmtId="49" fontId="13" fillId="4" borderId="28" xfId="0" applyNumberFormat="1" applyFont="1" applyFill="1" applyBorder="1" applyAlignment="1">
      <alignment horizontal="center" vertical="top" wrapText="1" shrinkToFit="1"/>
    </xf>
    <xf numFmtId="0" fontId="5" fillId="0" borderId="0" xfId="0" applyFont="1" applyAlignment="1"/>
    <xf numFmtId="0" fontId="4" fillId="0" borderId="23" xfId="0" applyFont="1" applyBorder="1" applyAlignment="1">
      <alignment vertical="center"/>
    </xf>
    <xf numFmtId="0" fontId="9" fillId="0" borderId="28" xfId="0" applyFont="1" applyBorder="1" applyAlignment="1">
      <alignment vertical="center" shrinkToFit="1"/>
    </xf>
    <xf numFmtId="49" fontId="9" fillId="4" borderId="17" xfId="0" applyNumberFormat="1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center" vertical="top" shrinkToFit="1"/>
    </xf>
    <xf numFmtId="0" fontId="13" fillId="4" borderId="12" xfId="0" applyFont="1" applyFill="1" applyBorder="1" applyAlignment="1">
      <alignment horizontal="center" vertical="top" shrinkToFit="1"/>
    </xf>
    <xf numFmtId="49" fontId="13" fillId="4" borderId="18" xfId="0" applyNumberFormat="1" applyFont="1" applyFill="1" applyBorder="1" applyAlignment="1">
      <alignment horizontal="center" vertical="top" shrinkToFit="1"/>
    </xf>
    <xf numFmtId="0" fontId="4" fillId="0" borderId="0" xfId="0" applyFont="1" applyBorder="1" applyAlignment="1">
      <alignment shrinkToFit="1"/>
    </xf>
    <xf numFmtId="0" fontId="4" fillId="4" borderId="26" xfId="0" applyFont="1" applyFill="1" applyBorder="1" applyAlignment="1">
      <alignment vertical="center"/>
    </xf>
    <xf numFmtId="0" fontId="37" fillId="8" borderId="27" xfId="0" applyFont="1" applyFill="1" applyBorder="1" applyAlignment="1">
      <alignment horizontal="center" vertical="center"/>
    </xf>
    <xf numFmtId="49" fontId="13" fillId="4" borderId="27" xfId="0" applyNumberFormat="1" applyFont="1" applyFill="1" applyBorder="1" applyAlignment="1">
      <alignment horizontal="center" vertical="top" shrinkToFit="1"/>
    </xf>
    <xf numFmtId="49" fontId="13" fillId="4" borderId="28" xfId="0" applyNumberFormat="1" applyFont="1" applyFill="1" applyBorder="1" applyAlignment="1">
      <alignment horizontal="center" vertical="top"/>
    </xf>
    <xf numFmtId="0" fontId="12" fillId="0" borderId="0" xfId="5" applyFont="1"/>
    <xf numFmtId="0" fontId="36" fillId="0" borderId="0" xfId="0" applyFont="1" applyAlignment="1">
      <alignment horizontal="left"/>
    </xf>
    <xf numFmtId="0" fontId="40" fillId="0" borderId="0" xfId="0" applyFont="1"/>
    <xf numFmtId="0" fontId="36" fillId="0" borderId="0" xfId="0" applyFont="1"/>
    <xf numFmtId="0" fontId="36" fillId="8" borderId="26" xfId="0" applyFont="1" applyFill="1" applyBorder="1" applyAlignment="1">
      <alignment horizontal="center" vertical="center" shrinkToFit="1"/>
    </xf>
    <xf numFmtId="0" fontId="36" fillId="8" borderId="27" xfId="0" applyFont="1" applyFill="1" applyBorder="1" applyAlignment="1">
      <alignment horizontal="center" vertical="center" shrinkToFit="1"/>
    </xf>
    <xf numFmtId="0" fontId="25" fillId="0" borderId="25" xfId="0" applyFont="1" applyBorder="1" applyAlignment="1">
      <alignment horizontal="center" vertical="center" wrapText="1"/>
    </xf>
    <xf numFmtId="43" fontId="25" fillId="0" borderId="25" xfId="0" applyNumberFormat="1" applyFont="1" applyBorder="1" applyAlignment="1">
      <alignment horizontal="center" vertical="center" wrapText="1"/>
    </xf>
    <xf numFmtId="43" fontId="18" fillId="0" borderId="25" xfId="9" applyFont="1" applyFill="1" applyBorder="1" applyAlignment="1">
      <alignment vertical="center"/>
    </xf>
    <xf numFmtId="43" fontId="18" fillId="0" borderId="25" xfId="9" applyFont="1" applyBorder="1" applyAlignment="1">
      <alignment vertical="center"/>
    </xf>
    <xf numFmtId="43" fontId="9" fillId="0" borderId="25" xfId="10" applyNumberFormat="1" applyFont="1" applyFill="1" applyBorder="1" applyAlignment="1" applyProtection="1">
      <alignment vertical="center"/>
    </xf>
    <xf numFmtId="0" fontId="16" fillId="0" borderId="0" xfId="0" applyFont="1"/>
    <xf numFmtId="0" fontId="8" fillId="0" borderId="0" xfId="0" applyFont="1" applyBorder="1"/>
    <xf numFmtId="0" fontId="25" fillId="0" borderId="0" xfId="0" applyFont="1" applyBorder="1" applyAlignment="1">
      <alignment horizontal="center" vertical="center" wrapText="1"/>
    </xf>
    <xf numFmtId="43" fontId="9" fillId="0" borderId="0" xfId="10" applyNumberFormat="1" applyFont="1" applyFill="1" applyBorder="1" applyAlignment="1" applyProtection="1">
      <alignment vertical="center"/>
    </xf>
    <xf numFmtId="0" fontId="21" fillId="0" borderId="0" xfId="0" applyFont="1" applyBorder="1"/>
    <xf numFmtId="0" fontId="40" fillId="0" borderId="0" xfId="0" applyFont="1" applyBorder="1"/>
    <xf numFmtId="0" fontId="8" fillId="0" borderId="10" xfId="0" applyFont="1" applyBorder="1" applyAlignment="1">
      <alignment vertical="center"/>
    </xf>
    <xf numFmtId="0" fontId="25" fillId="0" borderId="26" xfId="0" applyFont="1" applyBorder="1" applyAlignment="1">
      <alignment horizontal="center" vertical="center" wrapText="1"/>
    </xf>
    <xf numFmtId="43" fontId="9" fillId="0" borderId="26" xfId="10" applyNumberFormat="1" applyFont="1" applyFill="1" applyBorder="1" applyAlignment="1" applyProtection="1">
      <alignment vertical="center"/>
    </xf>
    <xf numFmtId="0" fontId="3" fillId="0" borderId="10" xfId="0" applyFont="1" applyBorder="1" applyAlignment="1">
      <alignment vertical="center" shrinkToFit="1"/>
    </xf>
    <xf numFmtId="0" fontId="4" fillId="10" borderId="25" xfId="0" applyFont="1" applyFill="1" applyBorder="1" applyAlignment="1">
      <alignment horizontal="center" vertical="center"/>
    </xf>
    <xf numFmtId="187" fontId="8" fillId="11" borderId="25" xfId="0" applyNumberFormat="1" applyFont="1" applyFill="1" applyBorder="1" applyAlignment="1">
      <alignment vertical="center" shrinkToFit="1"/>
    </xf>
    <xf numFmtId="0" fontId="24" fillId="8" borderId="26" xfId="0" applyFont="1" applyFill="1" applyBorder="1" applyAlignment="1">
      <alignment horizontal="center" vertical="top" wrapText="1"/>
    </xf>
    <xf numFmtId="43" fontId="24" fillId="10" borderId="25" xfId="9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3" fontId="24" fillId="0" borderId="0" xfId="9" applyFont="1" applyFill="1" applyBorder="1" applyAlignment="1">
      <alignment horizontal="center" vertical="center" wrapText="1"/>
    </xf>
    <xf numFmtId="187" fontId="8" fillId="0" borderId="0" xfId="0" applyNumberFormat="1" applyFont="1" applyFill="1" applyBorder="1" applyAlignment="1">
      <alignment vertical="center" shrinkToFit="1"/>
    </xf>
    <xf numFmtId="0" fontId="21" fillId="0" borderId="0" xfId="0" applyFont="1" applyFill="1"/>
    <xf numFmtId="0" fontId="5" fillId="0" borderId="0" xfId="0" applyFont="1" applyFill="1" applyAlignment="1"/>
    <xf numFmtId="0" fontId="24" fillId="8" borderId="25" xfId="0" applyFont="1" applyFill="1" applyBorder="1" applyAlignment="1">
      <alignment horizontal="center" vertical="top" wrapText="1"/>
    </xf>
    <xf numFmtId="0" fontId="36" fillId="8" borderId="28" xfId="0" applyFont="1" applyFill="1" applyBorder="1" applyAlignment="1">
      <alignment horizontal="center" vertical="center" shrinkToFit="1"/>
    </xf>
    <xf numFmtId="0" fontId="25" fillId="0" borderId="0" xfId="0" applyFont="1" applyAlignment="1">
      <alignment horizontal="center" vertical="center" wrapText="1"/>
    </xf>
    <xf numFmtId="43" fontId="18" fillId="9" borderId="0" xfId="9" applyFont="1" applyFill="1" applyBorder="1" applyAlignment="1">
      <alignment vertical="center"/>
    </xf>
    <xf numFmtId="0" fontId="42" fillId="0" borderId="0" xfId="0" applyFont="1" applyAlignment="1">
      <alignment horizontal="center" vertical="center" wrapText="1"/>
    </xf>
    <xf numFmtId="43" fontId="42" fillId="0" borderId="0" xfId="0" applyNumberFormat="1" applyFont="1" applyAlignment="1">
      <alignment horizontal="center" vertical="center" wrapText="1"/>
    </xf>
    <xf numFmtId="43" fontId="16" fillId="0" borderId="0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187" fontId="8" fillId="0" borderId="10" xfId="0" applyNumberFormat="1" applyFont="1" applyBorder="1"/>
    <xf numFmtId="0" fontId="9" fillId="0" borderId="10" xfId="0" applyFont="1" applyBorder="1"/>
    <xf numFmtId="0" fontId="4" fillId="10" borderId="25" xfId="0" applyFont="1" applyFill="1" applyBorder="1"/>
    <xf numFmtId="187" fontId="4" fillId="12" borderId="25" xfId="0" applyNumberFormat="1" applyFont="1" applyFill="1" applyBorder="1" applyAlignment="1">
      <alignment horizontal="center" vertical="center"/>
    </xf>
    <xf numFmtId="0" fontId="36" fillId="0" borderId="0" xfId="5" applyFont="1"/>
    <xf numFmtId="0" fontId="16" fillId="0" borderId="0" xfId="5" applyFont="1"/>
    <xf numFmtId="0" fontId="24" fillId="0" borderId="0" xfId="5" applyFont="1"/>
    <xf numFmtId="0" fontId="19" fillId="0" borderId="25" xfId="5" applyFont="1" applyBorder="1" applyAlignment="1">
      <alignment horizontal="center" vertical="center" wrapText="1"/>
    </xf>
    <xf numFmtId="0" fontId="16" fillId="0" borderId="36" xfId="5" applyFont="1" applyBorder="1" applyAlignment="1">
      <alignment horizontal="center" vertical="top"/>
    </xf>
    <xf numFmtId="0" fontId="16" fillId="0" borderId="36" xfId="5" applyFont="1" applyBorder="1"/>
    <xf numFmtId="43" fontId="16" fillId="0" borderId="36" xfId="11" applyFont="1" applyBorder="1"/>
    <xf numFmtId="0" fontId="16" fillId="0" borderId="37" xfId="5" applyFont="1" applyBorder="1" applyAlignment="1">
      <alignment horizontal="center" vertical="top"/>
    </xf>
    <xf numFmtId="0" fontId="16" fillId="0" borderId="37" xfId="5" applyFont="1" applyBorder="1"/>
    <xf numFmtId="43" fontId="16" fillId="0" borderId="37" xfId="11" applyFont="1" applyBorder="1"/>
    <xf numFmtId="0" fontId="16" fillId="0" borderId="38" xfId="5" applyFont="1" applyBorder="1"/>
    <xf numFmtId="43" fontId="16" fillId="0" borderId="38" xfId="11" applyFont="1" applyBorder="1"/>
    <xf numFmtId="43" fontId="24" fillId="13" borderId="25" xfId="11" applyFont="1" applyFill="1" applyBorder="1" applyAlignment="1">
      <alignment horizontal="center" vertical="center"/>
    </xf>
    <xf numFmtId="0" fontId="24" fillId="0" borderId="0" xfId="5" applyFont="1" applyAlignment="1">
      <alignment horizontal="center"/>
    </xf>
    <xf numFmtId="0" fontId="8" fillId="0" borderId="0" xfId="5" applyFont="1"/>
    <xf numFmtId="0" fontId="43" fillId="0" borderId="0" xfId="5" applyFont="1" applyAlignment="1">
      <alignment horizontal="right"/>
    </xf>
    <xf numFmtId="0" fontId="44" fillId="0" borderId="0" xfId="5" applyFont="1" applyAlignment="1">
      <alignment horizontal="left"/>
    </xf>
    <xf numFmtId="0" fontId="44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0" fontId="16" fillId="0" borderId="0" xfId="5" applyFont="1" applyAlignment="1">
      <alignment horizontal="center" vertical="top"/>
    </xf>
    <xf numFmtId="0" fontId="16" fillId="0" borderId="0" xfId="5" applyFont="1" applyAlignment="1">
      <alignment horizontal="left" vertical="top"/>
    </xf>
    <xf numFmtId="187" fontId="4" fillId="2" borderId="9" xfId="0" applyNumberFormat="1" applyFont="1" applyFill="1" applyBorder="1" applyAlignment="1">
      <alignment horizontal="center" vertical="center" shrinkToFit="1"/>
    </xf>
    <xf numFmtId="0" fontId="4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88" fontId="45" fillId="0" borderId="0" xfId="0" applyNumberFormat="1" applyFont="1" applyFill="1" applyAlignment="1">
      <alignment vertical="center"/>
    </xf>
    <xf numFmtId="0" fontId="24" fillId="0" borderId="25" xfId="5" applyFont="1" applyBorder="1" applyAlignment="1">
      <alignment horizontal="center"/>
    </xf>
    <xf numFmtId="44" fontId="24" fillId="10" borderId="0" xfId="12" applyFont="1" applyFill="1" applyAlignment="1">
      <alignment horizontal="right" vertical="center"/>
    </xf>
    <xf numFmtId="44" fontId="16" fillId="0" borderId="0" xfId="12" applyFont="1" applyAlignment="1">
      <alignment horizontal="left" vertical="center"/>
    </xf>
    <xf numFmtId="44" fontId="12" fillId="0" borderId="0" xfId="12" applyFont="1"/>
    <xf numFmtId="0" fontId="24" fillId="0" borderId="40" xfId="5" applyFont="1" applyBorder="1" applyAlignment="1">
      <alignment horizontal="center"/>
    </xf>
    <xf numFmtId="0" fontId="19" fillId="0" borderId="27" xfId="5" applyFont="1" applyBorder="1" applyAlignment="1">
      <alignment horizontal="center"/>
    </xf>
    <xf numFmtId="0" fontId="19" fillId="0" borderId="39" xfId="5" applyFont="1" applyBorder="1" applyAlignment="1">
      <alignment horizontal="center"/>
    </xf>
    <xf numFmtId="0" fontId="19" fillId="0" borderId="0" xfId="5" applyFont="1" applyAlignment="1">
      <alignment horizontal="center"/>
    </xf>
    <xf numFmtId="0" fontId="43" fillId="0" borderId="0" xfId="5" applyFont="1" applyAlignment="1">
      <alignment horizontal="center"/>
    </xf>
    <xf numFmtId="0" fontId="43" fillId="0" borderId="0" xfId="5" applyFont="1" applyAlignment="1">
      <alignment horizontal="center" vertical="top"/>
    </xf>
    <xf numFmtId="0" fontId="24" fillId="0" borderId="25" xfId="5" applyFont="1" applyBorder="1"/>
    <xf numFmtId="0" fontId="16" fillId="16" borderId="25" xfId="5" applyFont="1" applyFill="1" applyBorder="1" applyAlignment="1">
      <alignment horizontal="center"/>
    </xf>
    <xf numFmtId="0" fontId="16" fillId="16" borderId="25" xfId="5" applyFont="1" applyFill="1" applyBorder="1"/>
    <xf numFmtId="43" fontId="16" fillId="16" borderId="25" xfId="3" applyFont="1" applyFill="1" applyBorder="1"/>
    <xf numFmtId="43" fontId="16" fillId="0" borderId="25" xfId="3" applyFont="1" applyBorder="1"/>
    <xf numFmtId="0" fontId="16" fillId="0" borderId="25" xfId="5" applyFont="1" applyBorder="1"/>
    <xf numFmtId="0" fontId="16" fillId="0" borderId="25" xfId="5" applyFont="1" applyBorder="1" applyAlignment="1">
      <alignment horizontal="center"/>
    </xf>
    <xf numFmtId="0" fontId="16" fillId="16" borderId="32" xfId="5" applyFont="1" applyFill="1" applyBorder="1"/>
    <xf numFmtId="2" fontId="16" fillId="16" borderId="25" xfId="5" applyNumberFormat="1" applyFont="1" applyFill="1" applyBorder="1" applyAlignment="1">
      <alignment horizontal="center"/>
    </xf>
    <xf numFmtId="43" fontId="16" fillId="17" borderId="25" xfId="3" applyFont="1" applyFill="1" applyBorder="1"/>
    <xf numFmtId="43" fontId="16" fillId="18" borderId="45" xfId="5" applyNumberFormat="1" applyFont="1" applyFill="1" applyBorder="1"/>
    <xf numFmtId="43" fontId="16" fillId="0" borderId="45" xfId="5" applyNumberFormat="1" applyFont="1" applyBorder="1"/>
    <xf numFmtId="0" fontId="16" fillId="0" borderId="45" xfId="5" applyFont="1" applyBorder="1"/>
    <xf numFmtId="0" fontId="16" fillId="0" borderId="0" xfId="5" applyFont="1" applyAlignment="1">
      <alignment horizontal="left"/>
    </xf>
    <xf numFmtId="0" fontId="50" fillId="0" borderId="0" xfId="5" applyFont="1"/>
    <xf numFmtId="0" fontId="24" fillId="0" borderId="25" xfId="5" applyFont="1" applyBorder="1" applyAlignment="1">
      <alignment horizontal="center" vertical="center"/>
    </xf>
    <xf numFmtId="189" fontId="16" fillId="18" borderId="25" xfId="11" applyNumberFormat="1" applyFont="1" applyFill="1" applyBorder="1"/>
    <xf numFmtId="0" fontId="1" fillId="0" borderId="0" xfId="5"/>
    <xf numFmtId="0" fontId="16" fillId="0" borderId="0" xfId="13" applyFont="1"/>
    <xf numFmtId="0" fontId="16" fillId="0" borderId="25" xfId="13" applyFont="1" applyBorder="1" applyAlignment="1">
      <alignment horizontal="centerContinuous"/>
    </xf>
    <xf numFmtId="0" fontId="16" fillId="0" borderId="26" xfId="13" applyFont="1" applyBorder="1" applyAlignment="1">
      <alignment horizontal="center"/>
    </xf>
    <xf numFmtId="0" fontId="16" fillId="0" borderId="27" xfId="13" applyFont="1" applyBorder="1" applyAlignment="1">
      <alignment horizontal="center"/>
    </xf>
    <xf numFmtId="0" fontId="16" fillId="0" borderId="28" xfId="13" applyFont="1" applyBorder="1" applyAlignment="1">
      <alignment horizontal="center"/>
    </xf>
    <xf numFmtId="0" fontId="16" fillId="0" borderId="27" xfId="13" applyFont="1" applyBorder="1" applyAlignment="1">
      <alignment horizontal="center" vertical="top" wrapText="1"/>
    </xf>
    <xf numFmtId="0" fontId="16" fillId="0" borderId="27" xfId="13" applyFont="1" applyBorder="1" applyAlignment="1">
      <alignment vertical="top" wrapText="1"/>
    </xf>
    <xf numFmtId="3" fontId="16" fillId="0" borderId="27" xfId="13" applyNumberFormat="1" applyFont="1" applyBorder="1" applyAlignment="1">
      <alignment vertical="top" wrapText="1"/>
    </xf>
    <xf numFmtId="190" fontId="16" fillId="0" borderId="27" xfId="11" applyNumberFormat="1" applyFont="1" applyBorder="1" applyAlignment="1">
      <alignment vertical="top" wrapText="1"/>
    </xf>
    <xf numFmtId="3" fontId="24" fillId="0" borderId="25" xfId="13" applyNumberFormat="1" applyFont="1" applyBorder="1" applyAlignment="1">
      <alignment horizontal="center" vertical="center" wrapText="1"/>
    </xf>
    <xf numFmtId="0" fontId="24" fillId="0" borderId="25" xfId="13" applyFont="1" applyBorder="1" applyAlignment="1">
      <alignment vertical="center" wrapText="1"/>
    </xf>
    <xf numFmtId="190" fontId="24" fillId="0" borderId="25" xfId="13" applyNumberFormat="1" applyFont="1" applyBorder="1" applyAlignment="1">
      <alignment horizontal="center" vertical="center" wrapText="1"/>
    </xf>
    <xf numFmtId="0" fontId="16" fillId="0" borderId="28" xfId="13" applyFont="1" applyBorder="1" applyAlignment="1">
      <alignment vertical="top" wrapText="1"/>
    </xf>
    <xf numFmtId="49" fontId="16" fillId="0" borderId="0" xfId="13" applyNumberFormat="1" applyFont="1"/>
    <xf numFmtId="49" fontId="24" fillId="0" borderId="0" xfId="13" applyNumberFormat="1" applyFont="1"/>
    <xf numFmtId="49" fontId="24" fillId="0" borderId="0" xfId="13" applyNumberFormat="1" applyFont="1" applyAlignment="1">
      <alignment horizontal="right"/>
    </xf>
    <xf numFmtId="49" fontId="52" fillId="0" borderId="0" xfId="13" applyNumberFormat="1" applyFont="1"/>
    <xf numFmtId="0" fontId="5" fillId="0" borderId="0" xfId="0" applyFont="1" applyAlignment="1"/>
    <xf numFmtId="0" fontId="5" fillId="0" borderId="0" xfId="0" applyFont="1" applyAlignment="1"/>
    <xf numFmtId="187" fontId="8" fillId="2" borderId="23" xfId="0" applyNumberFormat="1" applyFont="1" applyFill="1" applyBorder="1" applyAlignment="1">
      <alignment vertical="top"/>
    </xf>
    <xf numFmtId="0" fontId="33" fillId="0" borderId="23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187" fontId="8" fillId="0" borderId="25" xfId="0" applyNumberFormat="1" applyFont="1" applyFill="1" applyBorder="1" applyAlignment="1">
      <alignment vertical="center"/>
    </xf>
    <xf numFmtId="0" fontId="46" fillId="0" borderId="25" xfId="0" applyFont="1" applyFill="1" applyBorder="1" applyAlignment="1">
      <alignment horizontal="left" vertical="center" wrapText="1"/>
    </xf>
    <xf numFmtId="43" fontId="24" fillId="16" borderId="25" xfId="11" applyFont="1" applyFill="1" applyBorder="1" applyAlignment="1">
      <alignment vertical="top"/>
    </xf>
    <xf numFmtId="0" fontId="3" fillId="0" borderId="23" xfId="0" applyFont="1" applyBorder="1" applyAlignment="1">
      <alignment vertical="top" wrapText="1"/>
    </xf>
    <xf numFmtId="0" fontId="43" fillId="0" borderId="41" xfId="0" applyFont="1" applyBorder="1" applyAlignment="1">
      <alignment horizontal="left" vertical="center"/>
    </xf>
    <xf numFmtId="0" fontId="16" fillId="0" borderId="46" xfId="0" applyFont="1" applyBorder="1" applyAlignment="1">
      <alignment horizontal="left" vertical="top"/>
    </xf>
    <xf numFmtId="187" fontId="8" fillId="2" borderId="47" xfId="0" applyNumberFormat="1" applyFont="1" applyFill="1" applyBorder="1" applyAlignment="1">
      <alignment vertical="top"/>
    </xf>
    <xf numFmtId="49" fontId="53" fillId="4" borderId="28" xfId="0" applyNumberFormat="1" applyFont="1" applyFill="1" applyBorder="1" applyAlignment="1">
      <alignment horizontal="center" vertical="top" wrapText="1" shrinkToFit="1"/>
    </xf>
    <xf numFmtId="187" fontId="4" fillId="2" borderId="10" xfId="0" applyNumberFormat="1" applyFont="1" applyFill="1" applyBorder="1" applyAlignment="1">
      <alignment horizontal="center" vertical="center" shrinkToFit="1"/>
    </xf>
    <xf numFmtId="0" fontId="27" fillId="0" borderId="0" xfId="4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31" fillId="0" borderId="0" xfId="0" applyFont="1" applyAlignment="1"/>
    <xf numFmtId="0" fontId="7" fillId="0" borderId="0" xfId="0" applyFont="1" applyAlignment="1">
      <alignment horizontal="center"/>
    </xf>
    <xf numFmtId="0" fontId="24" fillId="8" borderId="30" xfId="0" applyFont="1" applyFill="1" applyBorder="1" applyAlignment="1">
      <alignment horizontal="left" vertical="center" wrapText="1"/>
    </xf>
    <xf numFmtId="0" fontId="24" fillId="8" borderId="32" xfId="0" applyFont="1" applyFill="1" applyBorder="1" applyAlignment="1">
      <alignment horizontal="left" vertical="center" wrapText="1"/>
    </xf>
    <xf numFmtId="0" fontId="12" fillId="0" borderId="3" xfId="0" applyFont="1" applyBorder="1"/>
    <xf numFmtId="0" fontId="4" fillId="0" borderId="7" xfId="0" applyFont="1" applyBorder="1" applyAlignment="1">
      <alignment horizontal="left" vertical="top"/>
    </xf>
    <xf numFmtId="0" fontId="12" fillId="0" borderId="8" xfId="0" applyFont="1" applyBorder="1"/>
    <xf numFmtId="0" fontId="24" fillId="8" borderId="30" xfId="0" applyFont="1" applyFill="1" applyBorder="1" applyAlignment="1">
      <alignment horizontal="left" vertical="top"/>
    </xf>
    <xf numFmtId="0" fontId="24" fillId="8" borderId="32" xfId="0" applyFont="1" applyFill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top"/>
    </xf>
    <xf numFmtId="0" fontId="12" fillId="0" borderId="15" xfId="0" applyFont="1" applyBorder="1"/>
    <xf numFmtId="0" fontId="43" fillId="0" borderId="30" xfId="0" applyFont="1" applyBorder="1" applyAlignment="1">
      <alignment horizontal="left" vertical="center" wrapText="1"/>
    </xf>
    <xf numFmtId="0" fontId="43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8" fillId="4" borderId="26" xfId="0" applyFont="1" applyFill="1" applyBorder="1" applyAlignment="1">
      <alignment horizontal="center" vertical="center"/>
    </xf>
    <xf numFmtId="0" fontId="38" fillId="4" borderId="27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horizontal="center" vertical="center" wrapText="1"/>
    </xf>
    <xf numFmtId="0" fontId="11" fillId="8" borderId="27" xfId="0" applyFont="1" applyFill="1" applyBorder="1" applyAlignment="1">
      <alignment horizontal="center" vertical="center" wrapText="1"/>
    </xf>
    <xf numFmtId="0" fontId="24" fillId="8" borderId="30" xfId="0" applyFont="1" applyFill="1" applyBorder="1" applyAlignment="1">
      <alignment horizontal="center" vertical="top" wrapText="1"/>
    </xf>
    <xf numFmtId="0" fontId="24" fillId="8" borderId="31" xfId="0" applyFont="1" applyFill="1" applyBorder="1" applyAlignment="1">
      <alignment horizontal="center" vertical="top" wrapText="1"/>
    </xf>
    <xf numFmtId="0" fontId="24" fillId="8" borderId="32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4" xfId="0" applyFont="1" applyBorder="1"/>
    <xf numFmtId="0" fontId="13" fillId="4" borderId="4" xfId="0" applyFont="1" applyFill="1" applyBorder="1" applyAlignment="1">
      <alignment horizontal="center" vertical="center"/>
    </xf>
    <xf numFmtId="0" fontId="12" fillId="0" borderId="6" xfId="0" applyFont="1" applyBorder="1"/>
    <xf numFmtId="0" fontId="4" fillId="10" borderId="25" xfId="0" applyFont="1" applyFill="1" applyBorder="1" applyAlignment="1">
      <alignment horizontal="center" vertical="center"/>
    </xf>
    <xf numFmtId="0" fontId="12" fillId="10" borderId="25" xfId="0" applyFont="1" applyFill="1" applyBorder="1"/>
    <xf numFmtId="0" fontId="24" fillId="8" borderId="33" xfId="0" applyFont="1" applyFill="1" applyBorder="1" applyAlignment="1">
      <alignment horizontal="center" vertical="top" wrapText="1"/>
    </xf>
    <xf numFmtId="0" fontId="24" fillId="8" borderId="34" xfId="0" applyFont="1" applyFill="1" applyBorder="1" applyAlignment="1">
      <alignment horizontal="center" vertical="top" wrapText="1"/>
    </xf>
    <xf numFmtId="0" fontId="24" fillId="8" borderId="35" xfId="0" applyFont="1" applyFill="1" applyBorder="1" applyAlignment="1">
      <alignment horizontal="center" vertical="top" wrapText="1"/>
    </xf>
    <xf numFmtId="0" fontId="24" fillId="0" borderId="25" xfId="5" applyFont="1" applyBorder="1" applyAlignment="1">
      <alignment horizontal="center"/>
    </xf>
    <xf numFmtId="43" fontId="24" fillId="13" borderId="25" xfId="11" applyFont="1" applyFill="1" applyBorder="1" applyAlignment="1">
      <alignment horizontal="center" vertical="center"/>
    </xf>
    <xf numFmtId="0" fontId="16" fillId="14" borderId="39" xfId="5" applyFont="1" applyFill="1" applyBorder="1" applyAlignment="1">
      <alignment horizontal="center" vertical="top" wrapText="1"/>
    </xf>
    <xf numFmtId="0" fontId="16" fillId="14" borderId="0" xfId="5" applyFont="1" applyFill="1" applyAlignment="1">
      <alignment horizontal="center" vertical="top" wrapText="1"/>
    </xf>
    <xf numFmtId="0" fontId="24" fillId="0" borderId="26" xfId="5" applyFont="1" applyBorder="1" applyAlignment="1">
      <alignment horizontal="center" vertical="center"/>
    </xf>
    <xf numFmtId="0" fontId="24" fillId="0" borderId="28" xfId="5" applyFont="1" applyBorder="1" applyAlignment="1">
      <alignment horizontal="center" vertical="center"/>
    </xf>
    <xf numFmtId="0" fontId="24" fillId="0" borderId="25" xfId="5" applyFont="1" applyBorder="1" applyAlignment="1">
      <alignment horizontal="center" vertical="center" wrapText="1"/>
    </xf>
    <xf numFmtId="0" fontId="24" fillId="0" borderId="30" xfId="5" applyFont="1" applyBorder="1" applyAlignment="1">
      <alignment horizontal="center"/>
    </xf>
    <xf numFmtId="0" fontId="24" fillId="0" borderId="31" xfId="5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2" fillId="0" borderId="22" xfId="0" applyFont="1" applyBorder="1"/>
    <xf numFmtId="0" fontId="9" fillId="4" borderId="19" xfId="0" applyFont="1" applyFill="1" applyBorder="1" applyAlignment="1">
      <alignment horizontal="center" vertical="center" wrapText="1"/>
    </xf>
    <xf numFmtId="0" fontId="18" fillId="0" borderId="11" xfId="0" applyFont="1" applyBorder="1"/>
    <xf numFmtId="0" fontId="32" fillId="4" borderId="19" xfId="0" applyFont="1" applyFill="1" applyBorder="1" applyAlignment="1">
      <alignment horizontal="center" vertical="center" wrapText="1" shrinkToFit="1"/>
    </xf>
    <xf numFmtId="0" fontId="32" fillId="4" borderId="11" xfId="0" applyFont="1" applyFill="1" applyBorder="1" applyAlignment="1">
      <alignment horizontal="center" vertical="center" wrapText="1" shrinkToFit="1"/>
    </xf>
    <xf numFmtId="0" fontId="13" fillId="4" borderId="48" xfId="0" applyFont="1" applyFill="1" applyBorder="1" applyAlignment="1">
      <alignment horizontal="center" vertical="center" wrapText="1" shrinkToFit="1"/>
    </xf>
    <xf numFmtId="0" fontId="13" fillId="4" borderId="49" xfId="0" applyFont="1" applyFill="1" applyBorder="1" applyAlignment="1">
      <alignment horizontal="center" vertical="center" wrapText="1" shrinkToFit="1"/>
    </xf>
    <xf numFmtId="0" fontId="13" fillId="4" borderId="41" xfId="0" applyFont="1" applyFill="1" applyBorder="1" applyAlignment="1">
      <alignment horizontal="center" vertical="center" wrapText="1" shrinkToFit="1"/>
    </xf>
    <xf numFmtId="0" fontId="13" fillId="4" borderId="46" xfId="0" applyFont="1" applyFill="1" applyBorder="1" applyAlignment="1">
      <alignment horizontal="center" vertical="center" wrapText="1" shrinkToFit="1"/>
    </xf>
    <xf numFmtId="43" fontId="4" fillId="16" borderId="30" xfId="0" applyNumberFormat="1" applyFont="1" applyFill="1" applyBorder="1" applyAlignment="1">
      <alignment horizontal="center" vertical="center"/>
    </xf>
    <xf numFmtId="0" fontId="4" fillId="16" borderId="32" xfId="0" applyFont="1" applyFill="1" applyBorder="1" applyAlignment="1">
      <alignment horizontal="center" vertical="center"/>
    </xf>
    <xf numFmtId="0" fontId="24" fillId="0" borderId="42" xfId="5" applyFont="1" applyBorder="1" applyAlignment="1">
      <alignment horizontal="center"/>
    </xf>
    <xf numFmtId="0" fontId="24" fillId="0" borderId="43" xfId="5" applyFont="1" applyBorder="1" applyAlignment="1">
      <alignment horizontal="center"/>
    </xf>
    <xf numFmtId="0" fontId="24" fillId="0" borderId="44" xfId="5" applyFont="1" applyBorder="1" applyAlignment="1">
      <alignment horizontal="center"/>
    </xf>
    <xf numFmtId="0" fontId="16" fillId="0" borderId="0" xfId="5" applyFont="1" applyAlignment="1">
      <alignment horizontal="left" wrapText="1"/>
    </xf>
    <xf numFmtId="0" fontId="24" fillId="15" borderId="30" xfId="5" applyFont="1" applyFill="1" applyBorder="1" applyAlignment="1">
      <alignment horizontal="left"/>
    </xf>
    <xf numFmtId="0" fontId="24" fillId="15" borderId="32" xfId="5" applyFont="1" applyFill="1" applyBorder="1" applyAlignment="1">
      <alignment horizontal="left"/>
    </xf>
    <xf numFmtId="0" fontId="24" fillId="17" borderId="30" xfId="5" applyFont="1" applyFill="1" applyBorder="1" applyAlignment="1">
      <alignment horizontal="center"/>
    </xf>
    <xf numFmtId="0" fontId="24" fillId="17" borderId="31" xfId="5" applyFont="1" applyFill="1" applyBorder="1" applyAlignment="1">
      <alignment horizontal="center"/>
    </xf>
    <xf numFmtId="0" fontId="24" fillId="17" borderId="32" xfId="5" applyFont="1" applyFill="1" applyBorder="1" applyAlignment="1">
      <alignment horizontal="center"/>
    </xf>
    <xf numFmtId="0" fontId="24" fillId="0" borderId="0" xfId="5" applyFont="1" applyAlignment="1">
      <alignment horizontal="center"/>
    </xf>
    <xf numFmtId="0" fontId="19" fillId="0" borderId="27" xfId="5" applyFont="1" applyBorder="1" applyAlignment="1">
      <alignment horizontal="center" vertical="center" wrapText="1"/>
    </xf>
    <xf numFmtId="0" fontId="19" fillId="0" borderId="28" xfId="5" applyFont="1" applyBorder="1" applyAlignment="1">
      <alignment horizontal="center" vertical="center" wrapText="1"/>
    </xf>
    <xf numFmtId="0" fontId="19" fillId="0" borderId="39" xfId="5" applyFont="1" applyBorder="1" applyAlignment="1">
      <alignment horizontal="center" vertical="center"/>
    </xf>
    <xf numFmtId="0" fontId="19" fillId="0" borderId="41" xfId="5" applyFont="1" applyBorder="1" applyAlignment="1">
      <alignment horizontal="center" vertical="center"/>
    </xf>
    <xf numFmtId="0" fontId="19" fillId="0" borderId="28" xfId="5" applyFont="1" applyBorder="1" applyAlignment="1">
      <alignment horizontal="center" vertical="center"/>
    </xf>
    <xf numFmtId="0" fontId="19" fillId="0" borderId="25" xfId="5" applyFont="1" applyBorder="1" applyAlignment="1">
      <alignment horizontal="center" vertical="center"/>
    </xf>
    <xf numFmtId="0" fontId="19" fillId="0" borderId="27" xfId="5" applyFont="1" applyBorder="1" applyAlignment="1">
      <alignment horizontal="center"/>
    </xf>
    <xf numFmtId="0" fontId="36" fillId="0" borderId="0" xfId="5" applyFont="1" applyAlignment="1">
      <alignment horizontal="center"/>
    </xf>
    <xf numFmtId="0" fontId="36" fillId="0" borderId="40" xfId="5" applyFont="1" applyBorder="1" applyAlignment="1">
      <alignment horizontal="center"/>
    </xf>
    <xf numFmtId="0" fontId="24" fillId="0" borderId="0" xfId="13" applyFont="1" applyAlignment="1">
      <alignment horizontal="center"/>
    </xf>
    <xf numFmtId="0" fontId="16" fillId="0" borderId="26" xfId="13" applyFont="1" applyBorder="1" applyAlignment="1">
      <alignment horizontal="center" wrapText="1"/>
    </xf>
    <xf numFmtId="0" fontId="16" fillId="0" borderId="27" xfId="13" applyFont="1" applyBorder="1" applyAlignment="1">
      <alignment horizontal="center"/>
    </xf>
    <xf numFmtId="0" fontId="16" fillId="0" borderId="28" xfId="13" applyFont="1" applyBorder="1" applyAlignment="1">
      <alignment horizontal="center"/>
    </xf>
    <xf numFmtId="0" fontId="16" fillId="0" borderId="30" xfId="13" applyFont="1" applyBorder="1" applyAlignment="1">
      <alignment horizontal="center"/>
    </xf>
    <xf numFmtId="0" fontId="16" fillId="0" borderId="31" xfId="13" applyFont="1" applyBorder="1" applyAlignment="1">
      <alignment horizontal="center"/>
    </xf>
    <xf numFmtId="0" fontId="16" fillId="0" borderId="32" xfId="13" applyFont="1" applyBorder="1" applyAlignment="1">
      <alignment horizontal="center"/>
    </xf>
    <xf numFmtId="0" fontId="24" fillId="0" borderId="25" xfId="13" applyFont="1" applyBorder="1" applyAlignment="1">
      <alignment horizontal="center" vertical="center" wrapText="1"/>
    </xf>
    <xf numFmtId="0" fontId="24" fillId="0" borderId="40" xfId="13" applyFont="1" applyBorder="1" applyAlignment="1">
      <alignment horizontal="center" vertical="center"/>
    </xf>
    <xf numFmtId="187" fontId="8" fillId="2" borderId="50" xfId="0" applyNumberFormat="1" applyFont="1" applyFill="1" applyBorder="1" applyAlignment="1">
      <alignment vertical="top"/>
    </xf>
    <xf numFmtId="0" fontId="12" fillId="0" borderId="3" xfId="0" applyFont="1" applyBorder="1" applyAlignment="1">
      <alignment vertical="center"/>
    </xf>
    <xf numFmtId="0" fontId="50" fillId="0" borderId="39" xfId="0" applyFont="1" applyBorder="1" applyAlignment="1">
      <alignment horizontal="left" vertical="top"/>
    </xf>
  </cellXfs>
  <cellStyles count="14">
    <cellStyle name="Comma 2" xfId="3" xr:uid="{00000000-0005-0000-0000-000000000000}"/>
    <cellStyle name="Comma 3" xfId="2" xr:uid="{00000000-0005-0000-0000-000001000000}"/>
    <cellStyle name="Currency 2" xfId="8" xr:uid="{00000000-0005-0000-0000-000002000000}"/>
    <cellStyle name="Hyperlink" xfId="10" builtinId="8"/>
    <cellStyle name="Normal 2" xfId="4" xr:uid="{00000000-0005-0000-0000-000004000000}"/>
    <cellStyle name="Normal 3" xfId="1" xr:uid="{00000000-0005-0000-0000-000005000000}"/>
    <cellStyle name="จุลภาค" xfId="9" builtinId="3"/>
    <cellStyle name="จุลภาค 2" xfId="6" xr:uid="{00000000-0005-0000-0000-000006000000}"/>
    <cellStyle name="จุลภาค 3" xfId="11" xr:uid="{B8A8AA63-E4E1-411A-8F44-A1A4FEE09A96}"/>
    <cellStyle name="ปกติ" xfId="0" builtinId="0"/>
    <cellStyle name="ปกติ 2" xfId="5" xr:uid="{00000000-0005-0000-0000-000007000000}"/>
    <cellStyle name="ปกติ 2 2" xfId="7" xr:uid="{00000000-0005-0000-0000-000008000000}"/>
    <cellStyle name="ปกติ_ฟอร์มโอนเปลี่ยนแปลง(1)" xfId="13" xr:uid="{A516331C-2ADF-44D0-826A-0932034E07E7}"/>
    <cellStyle name="สกุลเงิน" xfId="12" builtinId="4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87119</xdr:colOff>
      <xdr:row>0</xdr:row>
      <xdr:rowOff>35280</xdr:rowOff>
    </xdr:from>
    <xdr:to>
      <xdr:col>11</xdr:col>
      <xdr:colOff>303388</xdr:colOff>
      <xdr:row>50</xdr:row>
      <xdr:rowOff>119945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E8E0392-5E65-419E-89D4-C42E190B8A12}"/>
            </a:ext>
          </a:extLst>
        </xdr:cNvPr>
        <xdr:cNvSpPr txBox="1">
          <a:spLocks noChangeArrowheads="1"/>
        </xdr:cNvSpPr>
      </xdr:nvSpPr>
      <xdr:spPr bwMode="auto">
        <a:xfrm>
          <a:off x="454008" y="35280"/>
          <a:ext cx="6566269" cy="8198554"/>
        </a:xfrm>
        <a:prstGeom prst="rect">
          <a:avLst/>
        </a:prstGeom>
        <a:solidFill>
          <a:schemeClr val="bg1"/>
        </a:solidFill>
        <a:ln w="25400">
          <a:solidFill>
            <a:schemeClr val="tx2"/>
          </a:solidFill>
          <a:miter lim="800000"/>
          <a:headEnd/>
          <a:tailEnd/>
        </a:ln>
      </xdr:spPr>
      <xdr:txBody>
        <a:bodyPr vertOverflow="clip" wrap="square" lIns="36576" tIns="64008" rIns="0" bIns="0" anchor="ctr" upright="1"/>
        <a:lstStyle/>
        <a:p>
          <a:pPr algn="ctr" rtl="1">
            <a:lnSpc>
              <a:spcPts val="3000"/>
            </a:lnSpc>
            <a:defRPr sz="1000"/>
          </a:pPr>
          <a:r>
            <a:rPr lang="th-TH" sz="2400" b="1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คำอธิบาย</a:t>
          </a: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1. แบบฟอร์มแผนเงินบำรุง ไม่ต้องบันทึกข้อมูลใน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cell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ที่เป็นสีเหลือง</a:t>
          </a:r>
          <a:r>
            <a:rPr lang="en-US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เนื่องจากได้มีการตั้งสูตรไว้ให้แล้ว</a:t>
          </a: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2. ไม่มีการป้องกัน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Sheet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งาน และไม่มีการป้องกัน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cell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ไว้  ดังนั้น จึงขอให้ใช้</a:t>
          </a:r>
          <a:b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</a:b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ความระมัดระวังในการบันทึกข้อมูล</a:t>
          </a: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3. สามารถเพิ่มบรรทัดได้ตามต้องการ แต่ต้องระวังการรวมข้อมูลต้องให้ครบ ทุก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cell </a:t>
          </a:r>
          <a:endParaRPr lang="th-TH" sz="22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7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4. ในการจัดทำแผนเงินบำรุง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ใน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ปีงบประมาณ 25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66</a:t>
          </a:r>
          <a:r>
            <a:rPr lang="en-US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นี้  จะใช้เงินคงเหลือ ณ วันที่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30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กันยายน 256</a:t>
          </a:r>
          <a:r>
            <a:rPr lang="en-US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5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ซึ่งประกอบด้วยเงินคงเหลือในบัญชีเงินฝาก 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และ เงินสดในมือเป็นข้อมูลเงินคงเหลือ ยอดเงินต้องตรงกับรายงานเงินคงเหลือประจำวัน ณ วันที่ 30 กันยายน 256</a:t>
          </a:r>
          <a:r>
            <a:rPr lang="en-US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5</a:t>
          </a:r>
          <a:endParaRPr lang="th-TH" sz="2200" b="0" i="0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5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.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เมื่อจัดทำแผนเงินบำรุงเรียบร้อยแล้ว ให้ส่งสำนักงานสาธารณสุขจังหวัดศรีสะเกษ </a:t>
          </a:r>
          <a:r>
            <a:rPr lang="th-TH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ภายในวันที่ </a:t>
          </a:r>
          <a:r>
            <a:rPr lang="en-US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25 </a:t>
          </a:r>
          <a:r>
            <a:rPr lang="th-TH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ตุลาคม</a:t>
          </a:r>
          <a:r>
            <a:rPr lang="en-US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25</a:t>
          </a:r>
          <a:r>
            <a:rPr lang="th-TH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en-US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  </a:t>
          </a:r>
          <a:endParaRPr lang="th-TH" sz="22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7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6. รายการสิ่งก่อสร้าง ให้แนบแบบแปลน รายการประมาณราคาค่าก่อสร้าง (ปร.4) และสรุปการประมาณราคาค่าก่อสร้าง (ปร.5) เพื่อประกอบการพิจารณา</a:t>
          </a:r>
        </a:p>
        <a:p>
          <a:pPr algn="l" rtl="1">
            <a:lnSpc>
              <a:spcPts val="27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ทั้งนี้ </a:t>
          </a:r>
          <a:r>
            <a:rPr lang="th-TH" sz="2200" b="0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รายการปรับปรุง ซ่อมแซม ที่มีผลกระทบต่อโครงสร้างของอาคารให้อยู่ในหมวดสิ่งก่อสร้าง</a:t>
          </a:r>
          <a:r>
            <a:rPr lang="en-US" sz="2200" b="0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endParaRPr lang="th-TH" sz="2200" b="0" i="0" strike="noStrike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7.</a:t>
          </a:r>
          <a:r>
            <a:rPr lang="th-TH" sz="2200" b="0" i="0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การจัดทำแผนเงินบำรุงของ สสอ. ควรมีงบประมาณคงเหลือเพื่อสำรองไว้เป็นค่าสาธารณูปโภคและค่าจ้างลูกจ้างอย่างน้อย </a:t>
          </a:r>
          <a:r>
            <a:rPr lang="en-US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เดือน</a:t>
          </a:r>
          <a:endParaRPr lang="en-US" sz="2200" b="0" i="0" strike="noStrike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800"/>
            </a:lnSpc>
            <a:defRPr sz="1000"/>
          </a:pPr>
          <a:r>
            <a:rPr lang="en-US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8.</a:t>
          </a: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การขอปรับแผนเงินบำรุงของ</a:t>
          </a:r>
          <a:r>
            <a:rPr lang="th-TH" sz="2200" b="0" i="0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รพ.สต. ระหว่างปี ขอให้ดำเนินการเพียง 1 ครั้ง</a:t>
          </a:r>
          <a:endParaRPr lang="th-TH" sz="2200" b="0" i="0" strike="noStrike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700"/>
            </a:lnSpc>
            <a:defRPr sz="1000"/>
          </a:pPr>
          <a:r>
            <a:rPr lang="th-TH" sz="2200" b="1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มีข้อสงสัย สอบถามเพิ่มเติมได้ที่  </a:t>
          </a:r>
        </a:p>
        <a:p>
          <a:pPr algn="l" rtl="1">
            <a:lnSpc>
              <a:spcPts val="2700"/>
            </a:lnSpc>
            <a:defRPr sz="1000"/>
          </a:pPr>
          <a:r>
            <a:rPr lang="th-TH" sz="2000" b="0" i="0" strike="noStrike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1. นายธวัชชัย</a:t>
          </a:r>
          <a:r>
            <a:rPr lang="th-TH" sz="2000" b="0" i="0" strike="noStrike" baseline="0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 เติมใจ</a:t>
          </a:r>
          <a:r>
            <a:rPr lang="th-TH" sz="2000" b="0" i="0" strike="noStrike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 นักวิชาการสาธารณสุขชำนาญการ  </a:t>
          </a:r>
          <a:r>
            <a:rPr lang="th-TH" sz="2000">
              <a:effectLst/>
              <a:latin typeface="TH SarabunPSK" pitchFamily="34" charset="-34"/>
              <a:cs typeface="TH SarabunPSK" pitchFamily="34" charset="-34"/>
            </a:rPr>
            <a:t>โทร 0</a:t>
          </a:r>
          <a:r>
            <a:rPr lang="en-US" sz="2000">
              <a:effectLst/>
              <a:latin typeface="TH SarabunPSK" pitchFamily="34" charset="-34"/>
              <a:cs typeface="TH SarabunPSK" pitchFamily="34" charset="-34"/>
            </a:rPr>
            <a:t>97</a:t>
          </a:r>
          <a:r>
            <a:rPr lang="en-US" sz="2000" baseline="0">
              <a:effectLst/>
              <a:latin typeface="TH SarabunPSK" pitchFamily="34" charset="-34"/>
              <a:cs typeface="TH SarabunPSK" pitchFamily="34" charset="-34"/>
            </a:rPr>
            <a:t> 364 1565</a:t>
          </a:r>
          <a:endParaRPr lang="th-TH" sz="2000">
            <a:effectLst/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700"/>
            </a:lnSpc>
            <a:defRPr sz="1000"/>
          </a:pPr>
          <a:r>
            <a:rPr lang="th-TH" sz="2000" b="0" i="0" strike="noStrike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2.</a:t>
          </a:r>
          <a:r>
            <a:rPr lang="en-US" sz="2000" b="0" i="0" strike="noStrike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 </a:t>
          </a:r>
          <a:r>
            <a:rPr lang="th-TH" sz="2000" b="0" i="0" strike="noStrike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นางศศิธร</a:t>
          </a:r>
          <a:r>
            <a:rPr lang="th-TH" sz="2000" b="0" i="0" strike="noStrike" baseline="0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 ไชยสัจ  หัวหน้ากลุ่มงานประกันสุขภาพ โ</a:t>
          </a:r>
          <a:r>
            <a:rPr lang="th-TH" sz="20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ทร 0</a:t>
          </a:r>
          <a:r>
            <a:rPr lang="en-US" sz="20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61 445 3299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2</xdr:row>
      <xdr:rowOff>28575</xdr:rowOff>
    </xdr:from>
    <xdr:to>
      <xdr:col>5</xdr:col>
      <xdr:colOff>434520</xdr:colOff>
      <xdr:row>6</xdr:row>
      <xdr:rowOff>60737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5" y="923925"/>
          <a:ext cx="2072820" cy="18228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372241</xdr:colOff>
      <xdr:row>8</xdr:row>
      <xdr:rowOff>72988</xdr:rowOff>
    </xdr:from>
    <xdr:to>
      <xdr:col>11</xdr:col>
      <xdr:colOff>46749</xdr:colOff>
      <xdr:row>17</xdr:row>
      <xdr:rowOff>61821</xdr:rowOff>
    </xdr:to>
    <xdr:sp macro="" textlink="">
      <xdr:nvSpPr>
        <xdr:cNvPr id="2" name="คำบรรยายภาพแบบลูกศรซ้าย 2">
          <a:extLst>
            <a:ext uri="{FF2B5EF4-FFF2-40B4-BE49-F238E27FC236}">
              <a16:creationId xmlns:a16="http://schemas.microsoft.com/office/drawing/2014/main" id="{7C229FD6-0675-416F-9E8C-06818A8373E1}"/>
            </a:ext>
          </a:extLst>
        </xdr:cNvPr>
        <xdr:cNvSpPr/>
      </xdr:nvSpPr>
      <xdr:spPr>
        <a:xfrm>
          <a:off x="7568908" y="2080172"/>
          <a:ext cx="4645025" cy="2419350"/>
        </a:xfrm>
        <a:prstGeom prst="leftArrowCallout">
          <a:avLst>
            <a:gd name="adj1" fmla="val 25000"/>
            <a:gd name="adj2" fmla="val 25000"/>
            <a:gd name="adj3" fmla="val 25000"/>
            <a:gd name="adj4" fmla="val 8118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40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ครุภัณฑ์ </a:t>
          </a:r>
        </a:p>
        <a:p>
          <a:pPr algn="ctr"/>
          <a:r>
            <a:rPr lang="th-TH" sz="40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ที่ดินและสิ่งก่อสร้าง</a:t>
          </a:r>
        </a:p>
        <a:p>
          <a:pPr algn="ctr"/>
          <a:r>
            <a:rPr lang="th-TH" sz="40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จำนวนเงินต้องตรงกับแผนจัดซื้อจัดจ้าง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36079</xdr:colOff>
      <xdr:row>14</xdr:row>
      <xdr:rowOff>238124</xdr:rowOff>
    </xdr:from>
    <xdr:to>
      <xdr:col>7</xdr:col>
      <xdr:colOff>293254</xdr:colOff>
      <xdr:row>20</xdr:row>
      <xdr:rowOff>578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C93A9E6-249B-4176-BF73-501065E168EB}"/>
            </a:ext>
          </a:extLst>
        </xdr:cNvPr>
        <xdr:cNvSpPr txBox="1"/>
      </xdr:nvSpPr>
      <xdr:spPr>
        <a:xfrm>
          <a:off x="3153929" y="3927474"/>
          <a:ext cx="4105275" cy="13245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ลงชื่อ...........................................................ผู้ขออนุมัติ</a:t>
          </a:r>
        </a:p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(...........................................................)</a:t>
          </a:r>
        </a:p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ผู้ช่วยสาธารณสุขอำเภอ.................................</a:t>
          </a:r>
        </a:p>
        <a:p>
          <a:pPr algn="ctr"/>
          <a:endParaRPr lang="th-TH" sz="1600">
            <a:ln>
              <a:noFill/>
            </a:ln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ลงชื่อ...........................................................ผู้เห็นชอบ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(...........................................................)</a:t>
          </a: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สาธารณสุขอำเภอ..............................................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endParaRPr lang="th-TH" sz="1600">
            <a:ln>
              <a:noFill/>
            </a:ln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ลงชื่อ...........................................................ผู้อนุมัติ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(นายทนง</a:t>
          </a:r>
          <a:r>
            <a:rPr lang="th-TH" sz="1600" baseline="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   วีระแสงพงษ์</a:t>
          </a:r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)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นายแพทย์สาธารณสุขจังหวัดศรีสะเกษ</a:t>
          </a:r>
          <a:endParaRPr lang="th-TH" sz="1500">
            <a:ln>
              <a:noFill/>
            </a:ln>
            <a:latin typeface="Browallia New" pitchFamily="34" charset="-34"/>
            <a:cs typeface="Browallia New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&#3649;&#3610;&#3610;&#3615;&#3629;&#3619;&#3660;&#3617;&#3649;&#3612;&#3609;&#3648;&#3591;&#3636;&#3609;&#3610;&#3635;&#3619;&#3640;&#3591;256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5;&#3629;&#3619;&#3660;&#3617;&#3649;&#3612;&#3609;&#3648;&#3591;&#3636;&#3609;&#3610;&#3635;&#3619;&#3640;&#3591;%20&#3619;&#3614;.&#3626;&#3605;.%20&#3611;&#3637;%20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แนะนำ"/>
      <sheetName val="ปก"/>
      <sheetName val="สรุปแผนเงินบำรุง"/>
      <sheetName val="ตาราง1"/>
      <sheetName val="ตาราง2"/>
      <sheetName val="ตาราง3"/>
      <sheetName val="ตาราง4"/>
      <sheetName val="ตาราง5"/>
      <sheetName val="แผนจัดซื้อจัดจ้าง"/>
      <sheetName val="บัญชีการจ้าง"/>
      <sheetName val="ตารางปรับแผนเงินบำรุง"/>
    </sheetNames>
    <sheetDataSet>
      <sheetData sheetId="0"/>
      <sheetData sheetId="1"/>
      <sheetData sheetId="2"/>
      <sheetData sheetId="3"/>
      <sheetData sheetId="4">
        <row r="37">
          <cell r="G37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แนะนำ"/>
      <sheetName val="ปก"/>
      <sheetName val="สรุปแผนฯ "/>
      <sheetName val="ตาราง1"/>
      <sheetName val="ตาราง2"/>
      <sheetName val="ตาราง3"/>
      <sheetName val="ตาราง4"/>
      <sheetName val="ตาราง5"/>
      <sheetName val="แผนจัดซื้อจัดจ้าง"/>
      <sheetName val="บัญชีการจ้าง"/>
      <sheetName val="ตารางปรับแผนเงินบำรุง"/>
    </sheetNames>
    <sheetDataSet>
      <sheetData sheetId="0"/>
      <sheetData sheetId="1"/>
      <sheetData sheetId="2"/>
      <sheetData sheetId="3"/>
      <sheetData sheetId="4">
        <row r="42">
          <cell r="E42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4C99-417E-40BE-929E-F276FE4ACCD1}">
  <dimension ref="A1"/>
  <sheetViews>
    <sheetView view="pageBreakPreview" topLeftCell="A16" zoomScale="90" zoomScaleNormal="100" zoomScaleSheetLayoutView="90" workbookViewId="0">
      <selection activeCell="M26" sqref="M26"/>
    </sheetView>
  </sheetViews>
  <sheetFormatPr defaultColWidth="9.08984375" defaultRowHeight="13" x14ac:dyDescent="0.3"/>
  <cols>
    <col min="1" max="1" width="2.36328125" style="143" customWidth="1"/>
    <col min="2" max="10" width="9.08984375" style="143"/>
    <col min="11" max="11" width="11.54296875" style="143" customWidth="1"/>
    <col min="12" max="12" width="10.81640625" style="143" customWidth="1"/>
    <col min="13" max="16384" width="9.08984375" style="143"/>
  </cols>
  <sheetData/>
  <pageMargins left="0.35433070866141736" right="0.35433070866141736" top="0.42" bottom="0.38" header="0.17" footer="0.12"/>
  <pageSetup paperSize="9" orientation="portrait" horizontalDpi="4294967295" verticalDpi="4294967295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0963F-3B3B-4342-98BF-8DF057D5EB99}">
  <dimension ref="A1:G15"/>
  <sheetViews>
    <sheetView view="pageBreakPreview" topLeftCell="A6" zoomScaleNormal="100" zoomScaleSheetLayoutView="100" workbookViewId="0">
      <selection activeCell="D6" sqref="D6"/>
    </sheetView>
  </sheetViews>
  <sheetFormatPr defaultColWidth="9.08984375" defaultRowHeight="20.5" x14ac:dyDescent="0.45"/>
  <cols>
    <col min="1" max="1" width="8.54296875" style="187" customWidth="1"/>
    <col min="2" max="2" width="30.453125" style="187" customWidth="1"/>
    <col min="3" max="3" width="28.453125" style="187" customWidth="1"/>
    <col min="4" max="6" width="21.36328125" style="187" customWidth="1"/>
    <col min="7" max="7" width="9.08984375" style="187" customWidth="1"/>
    <col min="8" max="16384" width="9.08984375" style="187"/>
  </cols>
  <sheetData>
    <row r="1" spans="1:7" s="236" customFormat="1" ht="23" x14ac:dyDescent="0.5">
      <c r="A1" s="353" t="s">
        <v>310</v>
      </c>
      <c r="B1" s="353"/>
      <c r="C1" s="353"/>
      <c r="D1" s="353"/>
      <c r="E1" s="353"/>
      <c r="F1" s="353"/>
      <c r="G1" s="353"/>
    </row>
    <row r="2" spans="1:7" s="236" customFormat="1" ht="23" x14ac:dyDescent="0.5">
      <c r="A2" s="353" t="s">
        <v>311</v>
      </c>
      <c r="B2" s="353"/>
      <c r="C2" s="353"/>
      <c r="D2" s="353"/>
      <c r="E2" s="353"/>
      <c r="F2" s="353"/>
      <c r="G2" s="353"/>
    </row>
    <row r="3" spans="1:7" ht="23" x14ac:dyDescent="0.5">
      <c r="A3" s="354" t="s">
        <v>327</v>
      </c>
      <c r="B3" s="354"/>
      <c r="C3" s="354"/>
      <c r="D3" s="354"/>
      <c r="E3" s="354"/>
      <c r="F3" s="354"/>
      <c r="G3" s="354"/>
    </row>
    <row r="4" spans="1:7" ht="32.25" customHeight="1" x14ac:dyDescent="0.45">
      <c r="A4" s="237" t="s">
        <v>46</v>
      </c>
      <c r="B4" s="237" t="s">
        <v>312</v>
      </c>
      <c r="C4" s="237" t="s">
        <v>313</v>
      </c>
      <c r="D4" s="237" t="s">
        <v>314</v>
      </c>
      <c r="E4" s="237" t="s">
        <v>315</v>
      </c>
      <c r="F4" s="237" t="s">
        <v>316</v>
      </c>
      <c r="G4" s="237" t="s">
        <v>2</v>
      </c>
    </row>
    <row r="5" spans="1:7" x14ac:dyDescent="0.45">
      <c r="A5" s="227"/>
      <c r="B5" s="227"/>
      <c r="C5" s="227"/>
      <c r="D5" s="227"/>
      <c r="E5" s="227"/>
      <c r="F5" s="227"/>
      <c r="G5" s="227"/>
    </row>
    <row r="6" spans="1:7" x14ac:dyDescent="0.45">
      <c r="A6" s="227"/>
      <c r="B6" s="227"/>
      <c r="C6" s="227"/>
      <c r="D6" s="227"/>
      <c r="E6" s="227"/>
      <c r="F6" s="227"/>
      <c r="G6" s="227"/>
    </row>
    <row r="7" spans="1:7" x14ac:dyDescent="0.45">
      <c r="A7" s="227"/>
      <c r="B7" s="227"/>
      <c r="C7" s="227"/>
      <c r="D7" s="227"/>
      <c r="E7" s="227"/>
      <c r="F7" s="227"/>
      <c r="G7" s="227"/>
    </row>
    <row r="8" spans="1:7" x14ac:dyDescent="0.45">
      <c r="A8" s="227"/>
      <c r="B8" s="227"/>
      <c r="C8" s="227"/>
      <c r="D8" s="227"/>
      <c r="E8" s="227"/>
      <c r="F8" s="227"/>
      <c r="G8" s="227"/>
    </row>
    <row r="9" spans="1:7" x14ac:dyDescent="0.45">
      <c r="A9" s="227"/>
      <c r="B9" s="227"/>
      <c r="C9" s="227"/>
      <c r="D9" s="227"/>
      <c r="E9" s="227"/>
      <c r="F9" s="227"/>
      <c r="G9" s="227"/>
    </row>
    <row r="10" spans="1:7" x14ac:dyDescent="0.45">
      <c r="A10" s="227"/>
      <c r="B10" s="227"/>
      <c r="C10" s="227"/>
      <c r="D10" s="227"/>
      <c r="E10" s="227"/>
      <c r="F10" s="227"/>
      <c r="G10" s="227"/>
    </row>
    <row r="11" spans="1:7" x14ac:dyDescent="0.45">
      <c r="A11" s="227"/>
      <c r="B11" s="227"/>
      <c r="C11" s="227"/>
      <c r="D11" s="227"/>
      <c r="E11" s="227"/>
      <c r="F11" s="227"/>
      <c r="G11" s="227"/>
    </row>
    <row r="12" spans="1:7" x14ac:dyDescent="0.45">
      <c r="A12" s="227"/>
      <c r="B12" s="227"/>
      <c r="C12" s="227"/>
      <c r="D12" s="227"/>
      <c r="E12" s="227"/>
      <c r="F12" s="227"/>
      <c r="G12" s="227"/>
    </row>
    <row r="13" spans="1:7" x14ac:dyDescent="0.45">
      <c r="A13" s="227"/>
      <c r="B13" s="227"/>
      <c r="C13" s="227"/>
      <c r="D13" s="227"/>
      <c r="E13" s="227"/>
      <c r="F13" s="227"/>
      <c r="G13" s="227"/>
    </row>
    <row r="14" spans="1:7" x14ac:dyDescent="0.45">
      <c r="A14" s="227"/>
      <c r="B14" s="212" t="s">
        <v>307</v>
      </c>
      <c r="C14" s="212"/>
      <c r="D14" s="238">
        <f>SUM(D5:D13)</f>
        <v>0</v>
      </c>
      <c r="E14" s="238">
        <f>SUM(E5:E13)</f>
        <v>0</v>
      </c>
      <c r="F14" s="238"/>
      <c r="G14" s="227"/>
    </row>
    <row r="15" spans="1:7" x14ac:dyDescent="0.45">
      <c r="A15" s="187" t="s">
        <v>317</v>
      </c>
    </row>
  </sheetData>
  <mergeCells count="3">
    <mergeCell ref="A1:G1"/>
    <mergeCell ref="A2:G2"/>
    <mergeCell ref="A3:G3"/>
  </mergeCells>
  <pageMargins left="0.7" right="0.1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74C37-1C94-4274-BE31-B307981D1FDB}">
  <dimension ref="A1:I22"/>
  <sheetViews>
    <sheetView view="pageBreakPreview" topLeftCell="A6" zoomScale="110" zoomScaleNormal="100" zoomScaleSheetLayoutView="110" workbookViewId="0">
      <selection activeCell="I14" sqref="I14"/>
    </sheetView>
  </sheetViews>
  <sheetFormatPr defaultRowHeight="12.5" x14ac:dyDescent="0.25"/>
  <cols>
    <col min="1" max="1" width="6.453125" style="239" customWidth="1"/>
    <col min="2" max="2" width="29.453125" style="239" customWidth="1"/>
    <col min="3" max="3" width="8.7265625" style="239"/>
    <col min="4" max="4" width="10.453125" style="239" customWidth="1"/>
    <col min="5" max="5" width="6.453125" style="239" customWidth="1"/>
    <col min="6" max="6" width="29.453125" style="239" customWidth="1"/>
    <col min="7" max="7" width="8.7265625" style="239"/>
    <col min="8" max="8" width="10.453125" style="239" customWidth="1"/>
    <col min="9" max="9" width="23.90625" style="239" customWidth="1"/>
    <col min="10" max="16384" width="8.7265625" style="239"/>
  </cols>
  <sheetData>
    <row r="1" spans="1:9" ht="20.5" x14ac:dyDescent="0.45">
      <c r="A1" s="355" t="s">
        <v>318</v>
      </c>
      <c r="B1" s="355"/>
      <c r="C1" s="355"/>
      <c r="D1" s="355"/>
      <c r="E1" s="355"/>
      <c r="F1" s="355"/>
      <c r="G1" s="355"/>
      <c r="H1" s="355"/>
      <c r="I1" s="355"/>
    </row>
    <row r="2" spans="1:9" ht="20.5" x14ac:dyDescent="0.25">
      <c r="A2" s="363" t="s">
        <v>328</v>
      </c>
      <c r="B2" s="363"/>
      <c r="C2" s="363"/>
      <c r="D2" s="363"/>
      <c r="E2" s="363"/>
      <c r="F2" s="363"/>
      <c r="G2" s="363"/>
      <c r="H2" s="363"/>
      <c r="I2" s="363"/>
    </row>
    <row r="3" spans="1:9" ht="24" customHeight="1" x14ac:dyDescent="0.45">
      <c r="A3" s="356" t="s">
        <v>319</v>
      </c>
      <c r="B3" s="359" t="s">
        <v>320</v>
      </c>
      <c r="C3" s="360"/>
      <c r="D3" s="361"/>
      <c r="E3" s="241"/>
      <c r="F3" s="359" t="s">
        <v>321</v>
      </c>
      <c r="G3" s="360"/>
      <c r="H3" s="361"/>
      <c r="I3" s="242"/>
    </row>
    <row r="4" spans="1:9" ht="20.5" x14ac:dyDescent="0.45">
      <c r="A4" s="357"/>
      <c r="B4" s="243" t="s">
        <v>322</v>
      </c>
      <c r="C4" s="243" t="s">
        <v>323</v>
      </c>
      <c r="D4" s="243" t="s">
        <v>227</v>
      </c>
      <c r="E4" s="243" t="s">
        <v>46</v>
      </c>
      <c r="F4" s="243" t="s">
        <v>322</v>
      </c>
      <c r="G4" s="243" t="s">
        <v>323</v>
      </c>
      <c r="H4" s="243" t="s">
        <v>227</v>
      </c>
      <c r="I4" s="243" t="s">
        <v>324</v>
      </c>
    </row>
    <row r="5" spans="1:9" ht="20.5" x14ac:dyDescent="0.45">
      <c r="A5" s="358"/>
      <c r="B5" s="244"/>
      <c r="C5" s="244"/>
      <c r="D5" s="244"/>
      <c r="E5" s="244" t="s">
        <v>49</v>
      </c>
      <c r="F5" s="244"/>
      <c r="G5" s="244"/>
      <c r="H5" s="244"/>
      <c r="I5" s="244"/>
    </row>
    <row r="6" spans="1:9" ht="20.5" x14ac:dyDescent="0.25">
      <c r="A6" s="245"/>
      <c r="B6" s="246"/>
      <c r="C6" s="245"/>
      <c r="D6" s="247"/>
      <c r="E6" s="246"/>
      <c r="F6" s="246"/>
      <c r="G6" s="245"/>
      <c r="H6" s="248"/>
      <c r="I6" s="246"/>
    </row>
    <row r="7" spans="1:9" ht="20.5" x14ac:dyDescent="0.25">
      <c r="A7" s="245"/>
      <c r="B7" s="246"/>
      <c r="C7" s="245"/>
      <c r="D7" s="247"/>
      <c r="E7" s="246"/>
      <c r="F7" s="246"/>
      <c r="G7" s="245"/>
      <c r="H7" s="248"/>
      <c r="I7" s="246"/>
    </row>
    <row r="8" spans="1:9" ht="20.5" x14ac:dyDescent="0.25">
      <c r="A8" s="245"/>
      <c r="B8" s="246"/>
      <c r="C8" s="245"/>
      <c r="D8" s="247"/>
      <c r="E8" s="246"/>
      <c r="F8" s="246"/>
      <c r="G8" s="245"/>
      <c r="H8" s="248"/>
      <c r="I8" s="246"/>
    </row>
    <row r="9" spans="1:9" ht="20.5" x14ac:dyDescent="0.25">
      <c r="A9" s="245"/>
      <c r="B9" s="246"/>
      <c r="C9" s="245"/>
      <c r="D9" s="247"/>
      <c r="E9" s="246"/>
      <c r="F9" s="246"/>
      <c r="G9" s="245"/>
      <c r="H9" s="248"/>
      <c r="I9" s="246"/>
    </row>
    <row r="10" spans="1:9" ht="20.5" x14ac:dyDescent="0.25">
      <c r="A10" s="245"/>
      <c r="B10" s="246"/>
      <c r="C10" s="245"/>
      <c r="D10" s="247"/>
      <c r="E10" s="246"/>
      <c r="F10" s="246"/>
      <c r="G10" s="245"/>
      <c r="H10" s="248"/>
      <c r="I10" s="246"/>
    </row>
    <row r="11" spans="1:9" ht="20.5" x14ac:dyDescent="0.25">
      <c r="A11" s="362" t="s">
        <v>45</v>
      </c>
      <c r="B11" s="362"/>
      <c r="C11" s="362"/>
      <c r="D11" s="249">
        <f>SUM(D6:D10)</f>
        <v>0</v>
      </c>
      <c r="E11" s="250"/>
      <c r="F11" s="362" t="s">
        <v>45</v>
      </c>
      <c r="G11" s="362"/>
      <c r="H11" s="251">
        <f>SUM(H6:H10)</f>
        <v>0</v>
      </c>
      <c r="I11" s="252"/>
    </row>
    <row r="12" spans="1:9" ht="20.5" x14ac:dyDescent="0.45">
      <c r="A12" s="253"/>
      <c r="B12" s="254"/>
      <c r="C12" s="253"/>
      <c r="D12" s="253"/>
      <c r="E12" s="253"/>
      <c r="F12" s="253"/>
      <c r="G12" s="253"/>
      <c r="H12" s="253"/>
      <c r="I12" s="255"/>
    </row>
    <row r="13" spans="1:9" ht="20.5" x14ac:dyDescent="0.45">
      <c r="A13" s="253"/>
      <c r="B13" s="253"/>
      <c r="C13" s="253"/>
      <c r="D13" s="253"/>
      <c r="E13" s="253"/>
      <c r="F13" s="256"/>
      <c r="G13" s="253"/>
      <c r="H13" s="253"/>
      <c r="I13" s="253"/>
    </row>
    <row r="14" spans="1:9" ht="20.5" x14ac:dyDescent="0.45">
      <c r="A14" s="240"/>
      <c r="B14" s="240"/>
      <c r="C14" s="240"/>
      <c r="D14" s="240"/>
      <c r="E14" s="240"/>
      <c r="F14" s="240"/>
      <c r="G14" s="240"/>
      <c r="H14" s="240"/>
      <c r="I14" s="255"/>
    </row>
    <row r="15" spans="1:9" ht="20.5" x14ac:dyDescent="0.45">
      <c r="A15" s="240"/>
      <c r="B15" s="240"/>
      <c r="C15" s="240"/>
      <c r="D15" s="240"/>
      <c r="E15" s="240"/>
      <c r="F15" s="240"/>
      <c r="G15" s="240"/>
      <c r="H15" s="240"/>
      <c r="I15" s="240"/>
    </row>
    <row r="16" spans="1:9" ht="20.5" x14ac:dyDescent="0.45">
      <c r="A16" s="240"/>
      <c r="B16" s="240"/>
      <c r="C16" s="240"/>
      <c r="D16" s="240"/>
      <c r="E16" s="240"/>
      <c r="F16" s="240"/>
      <c r="G16" s="240"/>
      <c r="H16" s="240"/>
      <c r="I16" s="240"/>
    </row>
    <row r="17" spans="1:9" ht="20.5" x14ac:dyDescent="0.45">
      <c r="A17" s="240"/>
      <c r="B17" s="240"/>
      <c r="C17" s="240"/>
      <c r="D17" s="240"/>
      <c r="E17" s="240"/>
      <c r="F17" s="240"/>
      <c r="G17" s="240"/>
      <c r="H17" s="240"/>
      <c r="I17" s="240"/>
    </row>
    <row r="18" spans="1:9" ht="20.5" x14ac:dyDescent="0.45">
      <c r="A18" s="240"/>
      <c r="B18" s="240"/>
      <c r="C18" s="240"/>
      <c r="D18" s="240"/>
      <c r="E18" s="240"/>
      <c r="F18" s="240"/>
      <c r="G18" s="240"/>
      <c r="H18" s="240"/>
      <c r="I18" s="240"/>
    </row>
    <row r="19" spans="1:9" ht="20.5" x14ac:dyDescent="0.45">
      <c r="A19" s="240"/>
      <c r="B19" s="240"/>
      <c r="C19" s="240"/>
      <c r="D19" s="240"/>
      <c r="E19" s="240"/>
      <c r="F19" s="240"/>
      <c r="G19" s="240"/>
      <c r="H19" s="240"/>
      <c r="I19" s="240"/>
    </row>
    <row r="20" spans="1:9" ht="20.5" x14ac:dyDescent="0.45">
      <c r="A20" s="240"/>
      <c r="B20" s="240"/>
      <c r="C20" s="240"/>
      <c r="D20" s="240"/>
      <c r="E20" s="240"/>
      <c r="F20" s="240"/>
      <c r="G20" s="240"/>
      <c r="H20" s="240"/>
      <c r="I20" s="240"/>
    </row>
    <row r="21" spans="1:9" ht="20.5" x14ac:dyDescent="0.45">
      <c r="A21" s="240"/>
      <c r="B21" s="240"/>
      <c r="C21" s="240"/>
      <c r="D21" s="240"/>
      <c r="E21" s="240"/>
      <c r="F21" s="240"/>
      <c r="G21" s="240"/>
      <c r="H21" s="240"/>
      <c r="I21" s="240"/>
    </row>
    <row r="22" spans="1:9" ht="20.5" x14ac:dyDescent="0.45">
      <c r="A22" s="240"/>
      <c r="B22" s="240"/>
      <c r="C22" s="240"/>
      <c r="D22" s="240"/>
      <c r="E22" s="240"/>
      <c r="F22" s="240"/>
      <c r="G22" s="240"/>
      <c r="H22" s="240"/>
      <c r="I22" s="240"/>
    </row>
  </sheetData>
  <mergeCells count="7">
    <mergeCell ref="A1:I1"/>
    <mergeCell ref="A3:A5"/>
    <mergeCell ref="B3:D3"/>
    <mergeCell ref="F3:H3"/>
    <mergeCell ref="A11:C11"/>
    <mergeCell ref="F11:G11"/>
    <mergeCell ref="A2:I2"/>
  </mergeCells>
  <pageMargins left="0.70866141732283472" right="0.11811023622047245" top="0.57999999999999996" bottom="0.23622047244094491" header="0.11811023622047245" footer="0.1181102362204724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opLeftCell="A7" workbookViewId="0">
      <selection activeCell="A19" sqref="A19"/>
    </sheetView>
  </sheetViews>
  <sheetFormatPr defaultColWidth="9.1796875" defaultRowHeight="35.25" customHeight="1" x14ac:dyDescent="0.3"/>
  <cols>
    <col min="1" max="1" width="8.453125" style="1" customWidth="1"/>
    <col min="2" max="7" width="10" style="1" customWidth="1"/>
    <col min="8" max="8" width="5.54296875" style="1" customWidth="1"/>
    <col min="9" max="26" width="8.7265625" style="1" customWidth="1"/>
    <col min="27" max="16384" width="9.1796875" style="1"/>
  </cols>
  <sheetData>
    <row r="1" spans="1:10" ht="35.25" customHeight="1" x14ac:dyDescent="0.45">
      <c r="A1" s="272"/>
      <c r="B1" s="273"/>
      <c r="C1" s="273"/>
      <c r="D1" s="273"/>
      <c r="E1" s="273"/>
      <c r="F1" s="273"/>
      <c r="G1" s="273"/>
      <c r="H1" s="273"/>
    </row>
    <row r="2" spans="1:10" s="55" customFormat="1" ht="35.25" customHeight="1" x14ac:dyDescent="0.45">
      <c r="A2" s="54"/>
    </row>
    <row r="3" spans="1:10" s="55" customFormat="1" ht="35.25" customHeight="1" x14ac:dyDescent="0.45">
      <c r="A3" s="54"/>
    </row>
    <row r="4" spans="1:10" s="55" customFormat="1" ht="35.25" customHeight="1" x14ac:dyDescent="0.45">
      <c r="A4" s="54"/>
    </row>
    <row r="5" spans="1:10" s="55" customFormat="1" ht="35.25" customHeight="1" x14ac:dyDescent="0.45">
      <c r="A5" s="54"/>
    </row>
    <row r="6" spans="1:10" s="55" customFormat="1" ht="35.25" customHeight="1" x14ac:dyDescent="0.45">
      <c r="A6" s="54"/>
    </row>
    <row r="7" spans="1:10" s="55" customFormat="1" ht="26.15" customHeight="1" x14ac:dyDescent="0.45">
      <c r="A7" s="54"/>
    </row>
    <row r="8" spans="1:10" ht="44.15" customHeight="1" x14ac:dyDescent="0.95">
      <c r="A8" s="274" t="s">
        <v>192</v>
      </c>
      <c r="B8" s="275"/>
      <c r="C8" s="275"/>
      <c r="D8" s="275"/>
      <c r="E8" s="275"/>
      <c r="F8" s="275"/>
      <c r="G8" s="275"/>
      <c r="H8" s="275"/>
    </row>
    <row r="9" spans="1:10" ht="35.25" customHeight="1" x14ac:dyDescent="0.65">
      <c r="A9" s="276" t="s">
        <v>109</v>
      </c>
      <c r="B9" s="273"/>
      <c r="C9" s="273"/>
      <c r="D9" s="273"/>
      <c r="E9" s="273"/>
      <c r="F9" s="273"/>
      <c r="G9" s="273"/>
      <c r="H9" s="273"/>
    </row>
    <row r="10" spans="1:10" ht="35.25" customHeight="1" x14ac:dyDescent="0.65">
      <c r="A10" s="276" t="s">
        <v>110</v>
      </c>
      <c r="B10" s="273"/>
      <c r="C10" s="273"/>
      <c r="D10" s="273"/>
      <c r="E10" s="273"/>
      <c r="F10" s="273"/>
      <c r="G10" s="273"/>
      <c r="H10" s="273"/>
    </row>
    <row r="11" spans="1:10" ht="35.25" customHeight="1" x14ac:dyDescent="0.65">
      <c r="A11" s="276" t="s">
        <v>193</v>
      </c>
      <c r="B11" s="273"/>
      <c r="C11" s="273"/>
      <c r="D11" s="273"/>
      <c r="E11" s="273"/>
      <c r="F11" s="273"/>
      <c r="G11" s="273"/>
      <c r="H11" s="273"/>
    </row>
    <row r="12" spans="1:10" ht="35.25" customHeight="1" x14ac:dyDescent="0.45">
      <c r="A12" s="2"/>
      <c r="B12" s="2"/>
      <c r="C12" s="2"/>
      <c r="D12" s="2"/>
      <c r="E12" s="2"/>
      <c r="F12" s="2"/>
      <c r="G12" s="2"/>
      <c r="H12" s="2"/>
    </row>
    <row r="13" spans="1:10" ht="35.25" customHeight="1" x14ac:dyDescent="0.55000000000000004">
      <c r="A13" s="271" t="s">
        <v>101</v>
      </c>
      <c r="B13" s="271"/>
      <c r="C13" s="271"/>
      <c r="D13" s="271"/>
      <c r="E13" s="271"/>
      <c r="F13" s="271"/>
      <c r="G13" s="271"/>
      <c r="H13" s="271"/>
      <c r="I13" s="77"/>
      <c r="J13" s="55"/>
    </row>
    <row r="14" spans="1:10" ht="35.25" customHeight="1" x14ac:dyDescent="0.45">
      <c r="A14" s="77"/>
      <c r="B14" s="78"/>
      <c r="C14" s="77"/>
      <c r="D14" s="77"/>
      <c r="E14" s="77"/>
      <c r="F14" s="77"/>
      <c r="G14" s="77"/>
      <c r="H14" s="77"/>
      <c r="I14" s="77"/>
      <c r="J14" s="55"/>
    </row>
    <row r="15" spans="1:10" ht="26.25" customHeight="1" x14ac:dyDescent="0.45">
      <c r="A15" s="72" t="s">
        <v>102</v>
      </c>
      <c r="B15" s="75" t="s">
        <v>104</v>
      </c>
      <c r="C15" s="73"/>
      <c r="D15" s="73"/>
      <c r="E15" s="73"/>
      <c r="F15" s="73"/>
      <c r="G15" s="73"/>
      <c r="H15" s="73"/>
      <c r="I15" s="73"/>
      <c r="J15" s="55"/>
    </row>
    <row r="16" spans="1:10" ht="26.25" customHeight="1" x14ac:dyDescent="0.45">
      <c r="A16" s="71"/>
      <c r="B16" s="75"/>
      <c r="C16" s="73"/>
      <c r="D16" s="73"/>
      <c r="E16" s="73"/>
      <c r="F16" s="73"/>
      <c r="G16" s="73"/>
      <c r="H16" s="73"/>
      <c r="I16" s="73"/>
      <c r="J16" s="55"/>
    </row>
    <row r="17" spans="1:10" ht="26.25" customHeight="1" x14ac:dyDescent="0.45">
      <c r="A17" s="74"/>
      <c r="B17" s="75" t="s">
        <v>105</v>
      </c>
      <c r="C17" s="73"/>
      <c r="D17" s="73"/>
      <c r="E17" s="73"/>
      <c r="F17" s="73"/>
      <c r="G17" s="73"/>
      <c r="H17" s="73"/>
      <c r="I17" s="73"/>
      <c r="J17" s="55"/>
    </row>
    <row r="18" spans="1:10" ht="26.25" customHeight="1" x14ac:dyDescent="0.45">
      <c r="A18" s="71"/>
      <c r="B18" s="75"/>
      <c r="C18" s="73"/>
      <c r="D18" s="73"/>
      <c r="E18" s="71"/>
      <c r="F18" s="73"/>
      <c r="G18" s="73"/>
      <c r="H18" s="73"/>
      <c r="I18" s="73"/>
      <c r="J18" s="55"/>
    </row>
    <row r="19" spans="1:10" ht="26.25" customHeight="1" x14ac:dyDescent="0.45">
      <c r="A19" s="76" t="s">
        <v>103</v>
      </c>
      <c r="B19" s="75" t="s">
        <v>106</v>
      </c>
      <c r="C19" s="73"/>
      <c r="D19" s="73"/>
      <c r="E19" s="73"/>
      <c r="F19" s="73"/>
      <c r="G19" s="73"/>
      <c r="H19" s="73"/>
      <c r="I19" s="73"/>
      <c r="J19" s="55"/>
    </row>
    <row r="20" spans="1:10" ht="35.25" customHeight="1" x14ac:dyDescent="0.55000000000000004">
      <c r="A20" s="59"/>
      <c r="B20" s="55"/>
      <c r="C20" s="55"/>
      <c r="D20" s="55"/>
      <c r="E20" s="55"/>
      <c r="F20" s="55"/>
      <c r="G20" s="55"/>
      <c r="H20" s="55"/>
    </row>
    <row r="21" spans="1:10" ht="35.25" customHeight="1" x14ac:dyDescent="0.3">
      <c r="A21" s="56"/>
      <c r="B21" s="55"/>
      <c r="C21" s="55"/>
      <c r="D21" s="55"/>
      <c r="E21" s="55"/>
      <c r="F21" s="55"/>
      <c r="G21" s="55"/>
      <c r="H21" s="55"/>
    </row>
    <row r="22" spans="1:10" ht="35.25" customHeight="1" x14ac:dyDescent="0.3">
      <c r="A22" s="57"/>
      <c r="B22" s="55"/>
      <c r="C22" s="55"/>
      <c r="D22" s="55"/>
      <c r="E22" s="55"/>
      <c r="F22" s="55"/>
      <c r="G22" s="55"/>
      <c r="H22" s="55"/>
    </row>
    <row r="23" spans="1:10" ht="35.25" customHeight="1" x14ac:dyDescent="0.3">
      <c r="A23" s="57"/>
      <c r="B23" s="55"/>
      <c r="C23" s="55"/>
      <c r="D23" s="55"/>
      <c r="E23" s="55"/>
      <c r="F23" s="55"/>
      <c r="G23" s="55"/>
      <c r="H23" s="55"/>
    </row>
    <row r="24" spans="1:10" ht="35.25" customHeight="1" x14ac:dyDescent="0.55000000000000004">
      <c r="A24" s="59"/>
      <c r="B24" s="55"/>
      <c r="C24" s="55"/>
      <c r="D24" s="55"/>
      <c r="E24" s="55"/>
      <c r="F24" s="55"/>
      <c r="G24" s="55"/>
      <c r="H24" s="55"/>
    </row>
    <row r="25" spans="1:10" ht="35.25" customHeight="1" x14ac:dyDescent="0.3">
      <c r="A25" s="56"/>
      <c r="B25" s="55"/>
      <c r="C25" s="55"/>
      <c r="D25" s="55"/>
      <c r="E25" s="55"/>
      <c r="F25" s="55"/>
      <c r="G25" s="55"/>
      <c r="H25" s="55"/>
    </row>
    <row r="26" spans="1:10" ht="35.25" customHeight="1" x14ac:dyDescent="0.3">
      <c r="A26" s="57"/>
      <c r="B26" s="55"/>
      <c r="C26" s="55"/>
      <c r="D26" s="55"/>
      <c r="E26" s="55"/>
      <c r="F26" s="55"/>
      <c r="G26" s="55"/>
      <c r="H26" s="55"/>
    </row>
    <row r="27" spans="1:10" ht="35.25" customHeight="1" x14ac:dyDescent="0.3">
      <c r="A27" s="57"/>
      <c r="B27" s="55"/>
      <c r="C27" s="55"/>
      <c r="D27" s="55"/>
      <c r="E27" s="55"/>
      <c r="F27" s="55"/>
      <c r="G27" s="55"/>
      <c r="H27" s="55"/>
    </row>
    <row r="28" spans="1:10" ht="35.25" customHeight="1" x14ac:dyDescent="0.45">
      <c r="A28" s="58"/>
    </row>
  </sheetData>
  <autoFilter ref="A1:H11" xr:uid="{00000000-0009-0000-0000-000000000000}"/>
  <mergeCells count="6">
    <mergeCell ref="A13:H13"/>
    <mergeCell ref="A1:H1"/>
    <mergeCell ref="A8:H8"/>
    <mergeCell ref="A9:H9"/>
    <mergeCell ref="A10:H10"/>
    <mergeCell ref="A11:H11"/>
  </mergeCells>
  <pageMargins left="0.98425196850393704" right="0.98425196850393704" top="0.78740157480314965" bottom="0.78740157480314965" header="0" footer="0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9"/>
  <sheetViews>
    <sheetView tabSelected="1" zoomScale="71" zoomScaleNormal="71" workbookViewId="0">
      <selection activeCell="E2" sqref="E2"/>
    </sheetView>
  </sheetViews>
  <sheetFormatPr defaultColWidth="14.453125" defaultRowHeight="15" customHeight="1" x14ac:dyDescent="0.3"/>
  <cols>
    <col min="1" max="1" width="35.26953125" style="29" customWidth="1"/>
    <col min="2" max="2" width="13.453125" style="29" customWidth="1"/>
    <col min="3" max="3" width="18.54296875" style="29" customWidth="1"/>
    <col min="4" max="4" width="31.1796875" style="29" customWidth="1"/>
    <col min="5" max="5" width="23" style="29" customWidth="1"/>
    <col min="6" max="26" width="9.1796875" style="29" customWidth="1"/>
    <col min="27" max="16384" width="14.453125" style="29"/>
  </cols>
  <sheetData>
    <row r="1" spans="1:26" ht="24" customHeight="1" x14ac:dyDescent="0.55000000000000004">
      <c r="A1" s="292" t="s">
        <v>325</v>
      </c>
      <c r="B1" s="273"/>
      <c r="C1" s="273"/>
      <c r="D1" s="27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 x14ac:dyDescent="0.55000000000000004">
      <c r="A2" s="292" t="s">
        <v>145</v>
      </c>
      <c r="B2" s="273"/>
      <c r="C2" s="273"/>
      <c r="D2" s="27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112" customFormat="1" ht="24" customHeight="1" x14ac:dyDescent="0.55000000000000004">
      <c r="A3" s="11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45">
      <c r="A4" s="293" t="s">
        <v>0</v>
      </c>
      <c r="B4" s="279"/>
      <c r="C4" s="38" t="s">
        <v>1</v>
      </c>
      <c r="D4" s="60" t="s">
        <v>2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45">
      <c r="A5" s="294" t="s">
        <v>146</v>
      </c>
      <c r="B5" s="279"/>
      <c r="C5" s="40">
        <f>ตาราง1!E8</f>
        <v>0</v>
      </c>
      <c r="D5" s="39" t="s">
        <v>4</v>
      </c>
      <c r="E5" s="53" t="s">
        <v>150</v>
      </c>
      <c r="F5" s="2"/>
      <c r="G5" s="2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21" customHeight="1" x14ac:dyDescent="0.45">
      <c r="A6" s="295" t="s">
        <v>147</v>
      </c>
      <c r="B6" s="281"/>
      <c r="C6" s="40">
        <f>ตาราง2!E30</f>
        <v>0</v>
      </c>
      <c r="D6" s="41" t="s">
        <v>5</v>
      </c>
      <c r="E6" s="53" t="s">
        <v>150</v>
      </c>
      <c r="F6" s="121" t="s">
        <v>166</v>
      </c>
      <c r="G6" s="121"/>
      <c r="H6" s="120"/>
      <c r="I6" s="120"/>
      <c r="J6" s="120"/>
      <c r="K6" s="120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34" customHeight="1" x14ac:dyDescent="0.3">
      <c r="A7" s="294" t="s">
        <v>148</v>
      </c>
      <c r="B7" s="365"/>
      <c r="C7" s="364">
        <f>+C10+C13+C18</f>
        <v>0</v>
      </c>
      <c r="D7" s="42" t="s">
        <v>98</v>
      </c>
      <c r="E7" s="53" t="s">
        <v>150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21" customHeight="1" x14ac:dyDescent="0.3">
      <c r="A8" s="366" t="s">
        <v>338</v>
      </c>
      <c r="B8" s="44"/>
      <c r="C8" s="45">
        <f>C6-C7</f>
        <v>0</v>
      </c>
      <c r="D8" s="46" t="s">
        <v>167</v>
      </c>
      <c r="E8" s="53" t="s">
        <v>150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34.5" customHeight="1" x14ac:dyDescent="0.3">
      <c r="A9" s="43"/>
      <c r="B9" s="44"/>
      <c r="C9" s="45"/>
      <c r="D9" s="119" t="s">
        <v>164</v>
      </c>
      <c r="E9" s="53" t="s">
        <v>150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21" customHeight="1" x14ac:dyDescent="0.3">
      <c r="A10" s="284" t="s">
        <v>6</v>
      </c>
      <c r="B10" s="281"/>
      <c r="C10" s="40">
        <f>C11+C12</f>
        <v>0</v>
      </c>
      <c r="D10" s="41" t="s">
        <v>7</v>
      </c>
      <c r="E10" s="53" t="s">
        <v>150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21" customHeight="1" x14ac:dyDescent="0.3">
      <c r="A11" s="284" t="s">
        <v>8</v>
      </c>
      <c r="B11" s="281"/>
      <c r="C11" s="47">
        <f>ตาราง3!G36</f>
        <v>0</v>
      </c>
      <c r="D11" s="41" t="s">
        <v>9</v>
      </c>
      <c r="E11" s="53" t="s">
        <v>150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21" customHeight="1" x14ac:dyDescent="0.3">
      <c r="A12" s="285" t="s">
        <v>10</v>
      </c>
      <c r="B12" s="281"/>
      <c r="C12" s="47">
        <f>ตาราง4!C33</f>
        <v>0</v>
      </c>
      <c r="D12" s="41" t="s">
        <v>11</v>
      </c>
      <c r="E12" s="53" t="s">
        <v>150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21" customHeight="1" x14ac:dyDescent="0.3">
      <c r="A13" s="286" t="s">
        <v>12</v>
      </c>
      <c r="B13" s="281"/>
      <c r="C13" s="47">
        <f>SUM(C15:C16)</f>
        <v>0</v>
      </c>
      <c r="D13" s="41" t="s">
        <v>165</v>
      </c>
      <c r="E13" s="53" t="s">
        <v>150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21" customHeight="1" x14ac:dyDescent="0.3">
      <c r="A14" s="287" t="s">
        <v>13</v>
      </c>
      <c r="B14" s="281"/>
      <c r="C14" s="48">
        <f>ตาราง5!D35</f>
        <v>0</v>
      </c>
      <c r="D14" s="41" t="s">
        <v>14</v>
      </c>
      <c r="E14" s="53" t="s">
        <v>150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s="90" customFormat="1" ht="21" customHeight="1" x14ac:dyDescent="0.3">
      <c r="A15" s="287" t="s">
        <v>144</v>
      </c>
      <c r="B15" s="281"/>
      <c r="C15" s="48">
        <f>ตาราง5!E35</f>
        <v>0</v>
      </c>
      <c r="D15" s="41" t="s">
        <v>15</v>
      </c>
      <c r="E15" s="53" t="s">
        <v>150</v>
      </c>
      <c r="F15" s="120" t="s">
        <v>221</v>
      </c>
      <c r="G15" s="120"/>
      <c r="H15" s="120"/>
      <c r="I15" s="120"/>
      <c r="J15" s="120"/>
      <c r="K15" s="120"/>
      <c r="L15" s="120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21" customHeight="1" x14ac:dyDescent="0.3">
      <c r="A16" s="288" t="s">
        <v>141</v>
      </c>
      <c r="B16" s="289"/>
      <c r="C16" s="48">
        <f>ตาราง5!G35</f>
        <v>0</v>
      </c>
      <c r="D16" s="49" t="s">
        <v>14</v>
      </c>
      <c r="E16" s="53" t="s">
        <v>150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21" customHeight="1" x14ac:dyDescent="0.3">
      <c r="A17" s="50" t="s">
        <v>142</v>
      </c>
      <c r="B17" s="51"/>
      <c r="C17" s="48">
        <f>ตาราง5!H35</f>
        <v>0</v>
      </c>
      <c r="D17" s="49" t="s">
        <v>15</v>
      </c>
      <c r="E17" s="53" t="s">
        <v>150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21" customHeight="1" x14ac:dyDescent="0.3">
      <c r="A18" s="286" t="s">
        <v>16</v>
      </c>
      <c r="B18" s="281"/>
      <c r="C18" s="116"/>
      <c r="D18" s="49" t="s">
        <v>17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21" customHeight="1" x14ac:dyDescent="0.3">
      <c r="A19" s="280" t="s">
        <v>149</v>
      </c>
      <c r="B19" s="281"/>
      <c r="C19" s="48">
        <f>ตาราง3!C36+ตาราง5!C35</f>
        <v>0</v>
      </c>
      <c r="D19" s="49" t="s">
        <v>194</v>
      </c>
      <c r="E19" s="53" t="s">
        <v>150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s="258" customFormat="1" ht="21" customHeight="1" x14ac:dyDescent="0.3">
      <c r="A20" s="266" t="s">
        <v>330</v>
      </c>
      <c r="B20" s="267"/>
      <c r="C20" s="268">
        <f>ตาราง5!F35</f>
        <v>0</v>
      </c>
      <c r="D20" s="265"/>
      <c r="E20" s="53" t="s">
        <v>150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21" customHeight="1" x14ac:dyDescent="0.3">
      <c r="A21" s="282" t="s">
        <v>331</v>
      </c>
      <c r="B21" s="283"/>
      <c r="C21" s="259">
        <f>+C5+C6-C7-C19-C20</f>
        <v>0</v>
      </c>
      <c r="D21" s="260" t="s">
        <v>218</v>
      </c>
      <c r="E21" s="53" t="s">
        <v>150</v>
      </c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s="257" customFormat="1" ht="21" customHeight="1" x14ac:dyDescent="0.3">
      <c r="A22" s="290" t="s">
        <v>333</v>
      </c>
      <c r="B22" s="291"/>
      <c r="C22" s="262"/>
      <c r="D22" s="261"/>
      <c r="E22" s="53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s="55" customFormat="1" ht="22.5" customHeight="1" x14ac:dyDescent="0.3">
      <c r="A23" s="277" t="s">
        <v>332</v>
      </c>
      <c r="B23" s="278"/>
      <c r="C23" s="264">
        <f>C21-C22</f>
        <v>0</v>
      </c>
      <c r="D23" s="263" t="s">
        <v>329</v>
      </c>
      <c r="E23" s="53" t="s">
        <v>150</v>
      </c>
      <c r="F23" s="36"/>
      <c r="G23" s="208"/>
      <c r="H23" s="209"/>
      <c r="I23" s="210"/>
      <c r="J23" s="211"/>
      <c r="K23" s="210"/>
      <c r="L23" s="210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s="131" customFormat="1" ht="13.5" customHeight="1" x14ac:dyDescent="0.45">
      <c r="A24" s="67"/>
      <c r="B24" s="68"/>
      <c r="C24" s="70"/>
      <c r="D24" s="69"/>
      <c r="E24" s="213" t="s">
        <v>2</v>
      </c>
      <c r="F24" s="214" t="s">
        <v>219</v>
      </c>
      <c r="G24" s="154"/>
      <c r="H24" s="154"/>
      <c r="I24" s="154"/>
      <c r="J24" s="154"/>
      <c r="K24" s="154"/>
      <c r="L24" s="154"/>
      <c r="M24" s="154"/>
      <c r="N24" s="154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25.5" customHeight="1" x14ac:dyDescent="0.45">
      <c r="A25" s="296" t="s">
        <v>153</v>
      </c>
      <c r="B25" s="296"/>
      <c r="C25" s="296"/>
      <c r="D25" s="296"/>
      <c r="E25" s="215"/>
      <c r="F25" s="214" t="s">
        <v>220</v>
      </c>
      <c r="G25" s="154"/>
      <c r="H25" s="154"/>
      <c r="I25" s="154"/>
      <c r="J25" s="154"/>
      <c r="K25" s="154"/>
      <c r="L25" s="154"/>
      <c r="M25" s="154"/>
      <c r="N25" s="154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45">
      <c r="A26" s="297" t="s">
        <v>155</v>
      </c>
      <c r="B26" s="297"/>
      <c r="C26" s="297"/>
      <c r="D26" s="29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45">
      <c r="A27" s="296" t="s">
        <v>151</v>
      </c>
      <c r="B27" s="296"/>
      <c r="C27" s="296"/>
      <c r="D27" s="29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45">
      <c r="A28" s="115"/>
      <c r="B28" s="115"/>
      <c r="C28" s="115"/>
      <c r="D28" s="115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45">
      <c r="A29" s="296" t="s">
        <v>152</v>
      </c>
      <c r="B29" s="296"/>
      <c r="C29" s="296"/>
      <c r="D29" s="29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45">
      <c r="A30" s="297" t="s">
        <v>154</v>
      </c>
      <c r="B30" s="297"/>
      <c r="C30" s="297"/>
      <c r="D30" s="29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45">
      <c r="A31" s="296" t="s">
        <v>151</v>
      </c>
      <c r="B31" s="296"/>
      <c r="C31" s="296"/>
      <c r="D31" s="29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45">
      <c r="A32" s="36"/>
      <c r="B32" s="36"/>
      <c r="C32" s="36"/>
      <c r="D32" s="3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45">
      <c r="A33" s="296" t="s">
        <v>156</v>
      </c>
      <c r="B33" s="296"/>
      <c r="C33" s="296"/>
      <c r="D33" s="29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45">
      <c r="A34" s="36" t="s">
        <v>157</v>
      </c>
      <c r="B34" s="36"/>
      <c r="C34" s="36"/>
      <c r="D34" s="3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45">
      <c r="A35" s="36" t="s">
        <v>158</v>
      </c>
      <c r="B35" s="36"/>
      <c r="C35" s="36"/>
      <c r="D35" s="3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3.75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3.75" customHeight="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3.75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3.75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3.75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3.75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3.75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3.75" customHeight="1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3.75" customHeigh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3.7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3.7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3.7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3.7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3.7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3.7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3.7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33.7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3.7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3.7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3.7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3.7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3.7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3.7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3.7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3.7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3.7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3.7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3.7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3.7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3.7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3.7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33.7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3.7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3.7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3.7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3.7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3.7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3.7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3.7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3.7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3.7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3.7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3.7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3.7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3.7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3.7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33.7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33.7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3.7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3.7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3.7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3.7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3.7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3.7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3.7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3.7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3.7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3.75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3.75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3.75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33.75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33.7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33.75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33.75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33.75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33.75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33.75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33.75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33.75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33.75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33.75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33.7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33.7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33.7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33.75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33.75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33.75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33.75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33.75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33.75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33.75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33.75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33.75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33.75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33.75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33.75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33.75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33.7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33.75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33.75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33.75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33.75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33.75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33.75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33.75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33.75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33.75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33.75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33.75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33.75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33.75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33.75" customHeight="1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33.7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33.7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33.7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33.7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33.7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33.7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33.7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33.7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33.7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33.75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33.75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33.75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33.75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33.75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33.75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33.75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33.75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33.75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33.75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33.75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33.75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33.75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33.75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33.75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33.75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33.75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33.75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33.75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33.75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33.75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33.75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33.75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33.75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33.75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33.75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33.75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33.75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33.75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33.75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33.75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33.75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33.75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33.75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33.75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33.75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33.75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33.75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33.75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33.75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33.75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33.75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33.75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33.75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33.75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33.75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33.75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33.75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33.75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33.75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33.75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33.75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33.75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33.75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33.75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33.75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33.75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33.75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33.75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33.75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33.75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33.75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33.75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33.75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33.75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33.75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33.75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33.75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33.75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33.75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33.75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33.75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33.75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33.75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33.75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33.75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33.75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33.75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33.75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33.75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33.75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33.75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33.75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33.75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33.75" customHeight="1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33.75" customHeight="1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33.75" customHeight="1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33.75" customHeight="1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33.75" customHeight="1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33.75" customHeight="1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33.75" customHeight="1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33.75" customHeight="1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33.75" customHeight="1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33.75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33.75" customHeight="1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33.75" customHeight="1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33.75" customHeight="1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33.75" customHeight="1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33.75" customHeight="1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33.7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33.7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33.7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33.7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33.7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33.7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33.7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33.7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33.7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33.7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33.7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33.7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33.7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33.7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33.7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33.7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33.7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33.7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33.7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33.7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33.7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33.7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33.7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33.7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33.7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33.7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33.7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33.7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33.7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33.7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33.7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33.7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33.7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33.7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33.7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33.7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33.7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33.7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33.7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33.7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33.7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33.7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33.7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33.7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33.7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33.7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33.7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33.7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33.7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33.7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33.7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33.7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33.7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33.7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33.7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33.7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33.7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33.7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33.7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33.7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33.7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33.7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33.7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33.7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33.7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33.7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33.7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33.7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33.7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33.7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33.7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33.7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33.7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33.7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33.7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33.7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33.7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33.7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33.7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33.7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33.7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33.7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33.7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33.7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33.7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33.7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33.7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33.7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33.7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33.7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33.7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33.7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33.7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33.7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33.7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33.7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33.7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33.7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33.7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33.7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33.7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33.7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33.7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33.7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33.7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33.7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33.7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33.7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33.7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33.7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33.7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33.7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33.7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33.7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33.7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33.7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33.7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33.7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33.7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33.7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33.7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33.7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33.7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33.7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33.7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33.7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33.75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33.75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33.75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33.75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33.75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33.75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33.75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33.75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33.75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33.75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33.75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33.75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33.75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33.75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33.75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33.75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33.75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33.75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33.75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33.75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33.75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33.75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33.75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33.75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33.75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33.75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33.75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33.75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33.75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33.75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33.75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33.75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33.75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33.75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33.75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33.75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33.75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33.75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33.75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33.75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33.75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33.75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33.75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33.75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33.75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33.75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33.75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33.75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33.75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33.75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33.75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33.75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33.75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33.75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33.75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33.75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33.75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33.75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33.75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33.75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33.75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33.75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33.75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33.75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33.75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33.75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33.75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33.75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33.75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33.75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33.75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33.75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33.75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33.75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33.75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33.75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33.75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33.75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33.75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33.75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33.75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33.75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33.75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33.75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33.75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33.75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33.75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33.75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33.75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33.75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33.75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33.75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33.75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33.75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33.75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33.75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33.75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33.75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33.75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33.75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33.75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33.75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33.75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33.75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33.75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33.75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33.75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33.75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33.75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33.75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33.75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33.75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33.75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33.75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33.75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33.75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33.75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33.75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33.75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33.75" customHeight="1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33.75" customHeight="1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33.75" customHeight="1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33.75" customHeight="1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33.75" customHeight="1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33.75" customHeight="1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33.75" customHeight="1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33.75" customHeight="1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33.75" customHeight="1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33.75" customHeight="1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33.75" customHeight="1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33.75" customHeight="1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33.75" customHeight="1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33.75" customHeight="1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33.75" customHeight="1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33.75" customHeight="1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33.75" customHeight="1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33.75" customHeight="1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33.75" customHeight="1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33.75" customHeight="1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33.75" customHeight="1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33.75" customHeight="1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33.75" customHeight="1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33.75" customHeight="1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33.75" customHeight="1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33.75" customHeight="1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33.75" customHeight="1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33.75" customHeight="1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33.75" customHeight="1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33.75" customHeight="1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33.75" customHeight="1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33.75" customHeight="1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33.75" customHeight="1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33.75" customHeight="1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33.75" customHeight="1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33.75" customHeight="1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33.75" customHeight="1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33.75" customHeight="1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33.75" customHeight="1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33.75" customHeight="1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33.75" customHeight="1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33.75" customHeight="1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33.75" customHeight="1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33.75" customHeight="1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33.75" customHeight="1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33.75" customHeight="1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33.75" customHeight="1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33.75" customHeight="1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33.75" customHeight="1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33.75" customHeight="1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33.75" customHeight="1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33.75" customHeight="1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33.75" customHeight="1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33.75" customHeight="1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33.75" customHeight="1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33.75" customHeight="1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33.75" customHeight="1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33.75" customHeight="1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33.75" customHeight="1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33.75" customHeight="1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33.75" customHeight="1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33.75" customHeight="1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33.75" customHeight="1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33.75" customHeight="1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33.75" customHeight="1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33.75" customHeight="1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33.75" customHeight="1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33.75" customHeight="1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33.75" customHeight="1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33.75" customHeight="1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33.75" customHeight="1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33.75" customHeight="1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33.75" customHeight="1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33.75" customHeight="1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33.75" customHeight="1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33.75" customHeight="1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33.75" customHeight="1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33.75" customHeight="1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33.75" customHeight="1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33.75" customHeight="1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33.75" customHeight="1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33.75" customHeight="1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33.75" customHeight="1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33.75" customHeight="1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33.75" customHeight="1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33.75" customHeight="1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33.75" customHeight="1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33.75" customHeight="1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33.75" customHeight="1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33.75" customHeight="1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33.75" customHeight="1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33.75" customHeight="1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33.75" customHeight="1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33.75" customHeight="1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33.75" customHeight="1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33.75" customHeight="1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33.75" customHeight="1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33.75" customHeight="1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33.75" customHeight="1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33.75" customHeight="1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33.75" customHeight="1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33.75" customHeight="1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33.75" customHeight="1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33.75" customHeight="1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33.75" customHeight="1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33.75" customHeight="1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33.75" customHeight="1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33.75" customHeight="1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33.75" customHeight="1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33.75" customHeight="1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33.75" customHeight="1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33.75" customHeight="1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33.75" customHeight="1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33.75" customHeight="1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33.75" customHeight="1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33.75" customHeight="1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33.75" customHeight="1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33.75" customHeight="1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33.75" customHeight="1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33.75" customHeight="1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33.75" customHeight="1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33.75" customHeight="1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33.75" customHeight="1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33.75" customHeight="1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33.75" customHeight="1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33.75" customHeight="1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33.75" customHeight="1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33.75" customHeight="1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33.75" customHeight="1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33.75" customHeight="1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33.75" customHeight="1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33.75" customHeight="1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33.75" customHeight="1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33.75" customHeight="1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33.75" customHeight="1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33.75" customHeight="1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33.75" customHeight="1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33.75" customHeight="1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33.75" customHeight="1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33.75" customHeight="1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33.75" customHeight="1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33.75" customHeight="1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33.75" customHeight="1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33.75" customHeight="1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33.75" customHeight="1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33.75" customHeight="1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33.75" customHeight="1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33.75" customHeight="1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33.75" customHeight="1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33.75" customHeight="1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33.75" customHeight="1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33.75" customHeight="1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33.75" customHeight="1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33.75" customHeight="1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33.75" customHeight="1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33.75" customHeight="1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33.75" customHeight="1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33.75" customHeight="1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33.75" customHeight="1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33.75" customHeight="1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33.75" customHeight="1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33.75" customHeight="1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33.75" customHeight="1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33.75" customHeight="1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33.75" customHeight="1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33.75" customHeight="1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33.75" customHeight="1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33.75" customHeight="1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33.75" customHeight="1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33.75" customHeight="1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33.75" customHeight="1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33.75" customHeight="1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33.75" customHeight="1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33.75" customHeight="1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33.75" customHeight="1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33.75" customHeight="1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33.75" customHeight="1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33.75" customHeight="1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33.75" customHeight="1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33.75" customHeight="1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33.75" customHeight="1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33.75" customHeight="1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33.75" customHeight="1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33.75" customHeight="1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33.75" customHeight="1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33.75" customHeight="1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33.75" customHeight="1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33.75" customHeight="1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33.75" customHeight="1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33.75" customHeight="1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33.75" customHeight="1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33.75" customHeight="1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33.75" customHeight="1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33.75" customHeight="1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33.75" customHeight="1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33.75" customHeight="1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33.75" customHeight="1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33.75" customHeight="1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33.75" customHeight="1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33.75" customHeight="1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33.75" customHeight="1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33.75" customHeight="1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33.75" customHeight="1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33.75" customHeight="1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33.75" customHeight="1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33.75" customHeight="1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33.75" customHeight="1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33.75" customHeight="1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33.75" customHeight="1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33.75" customHeight="1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33.75" customHeight="1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33.75" customHeight="1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33.75" customHeight="1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33.75" customHeight="1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33.75" customHeight="1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33.75" customHeight="1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33.75" customHeight="1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33.75" customHeight="1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33.75" customHeight="1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33.75" customHeight="1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33.75" customHeight="1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33.75" customHeight="1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33.75" customHeight="1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33.75" customHeight="1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33.75" customHeight="1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33.75" customHeight="1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33.75" customHeight="1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33.75" customHeight="1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33.75" customHeight="1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33.75" customHeight="1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33.75" customHeight="1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33.75" customHeight="1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33.75" customHeight="1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33.75" customHeight="1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33.75" customHeight="1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33.75" customHeight="1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33.75" customHeight="1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33.75" customHeight="1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33.75" customHeight="1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33.75" customHeight="1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33.75" customHeight="1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33.75" customHeight="1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33.75" customHeight="1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33.75" customHeight="1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33.75" customHeight="1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33.75" customHeight="1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33.75" customHeight="1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33.75" customHeight="1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33.75" customHeight="1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33.75" customHeight="1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33.75" customHeight="1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33.75" customHeight="1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33.75" customHeight="1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33.75" customHeight="1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33.75" customHeight="1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33.75" customHeight="1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33.75" customHeight="1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33.75" customHeight="1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33.75" customHeight="1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33.75" customHeight="1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33.75" customHeight="1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33.75" customHeight="1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33.75" customHeight="1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33.75" customHeight="1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33.75" customHeight="1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33.75" customHeight="1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33.75" customHeight="1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33.75" customHeight="1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33.75" customHeight="1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33.75" customHeight="1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33.75" customHeight="1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33.75" customHeight="1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33.75" customHeight="1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33.75" customHeight="1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33.75" customHeight="1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33.75" customHeight="1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33.75" customHeight="1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33.75" customHeight="1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33.75" customHeight="1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33.75" customHeight="1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33.75" customHeight="1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33.75" customHeight="1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33.75" customHeight="1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33.75" customHeight="1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33.75" customHeight="1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33.75" customHeight="1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33.75" customHeight="1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33.75" customHeight="1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33.75" customHeight="1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33.75" customHeight="1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33.75" customHeight="1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33.75" customHeight="1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33.75" customHeight="1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33.75" customHeight="1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33.75" customHeight="1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33.75" customHeight="1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33.75" customHeight="1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33.75" customHeight="1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33.75" customHeight="1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33.75" customHeight="1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33.75" customHeight="1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33.75" customHeight="1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33.75" customHeight="1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33.75" customHeight="1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33.75" customHeight="1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33.75" customHeight="1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33.75" customHeight="1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33.75" customHeight="1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33.75" customHeight="1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33.75" customHeight="1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33.75" customHeight="1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33.75" customHeight="1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33.75" customHeight="1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33.75" customHeight="1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33.75" customHeight="1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33.75" customHeight="1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33.75" customHeight="1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33.75" customHeight="1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33.75" customHeight="1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33.75" customHeight="1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33.75" customHeight="1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33.75" customHeight="1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33.75" customHeight="1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33.75" customHeight="1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33.75" customHeight="1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33.75" customHeight="1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33.75" customHeight="1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33.75" customHeight="1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33.75" customHeight="1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33.75" customHeight="1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33.75" customHeight="1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33.75" customHeight="1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33.75" customHeight="1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33.75" customHeight="1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33.75" customHeight="1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33.75" customHeight="1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33.75" customHeight="1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33.75" customHeight="1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33.75" customHeight="1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33.75" customHeight="1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33.75" customHeight="1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33.75" customHeight="1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33.75" customHeight="1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33.75" customHeight="1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33.75" customHeight="1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33.75" customHeight="1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33.75" customHeight="1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33.75" customHeight="1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33.75" customHeight="1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33.75" customHeight="1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33.75" customHeight="1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33.75" customHeight="1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33.75" customHeight="1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33.75" customHeight="1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33.75" customHeight="1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33.75" customHeight="1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33.75" customHeight="1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33.75" customHeight="1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33.75" customHeight="1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33.75" customHeight="1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33.75" customHeight="1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33.75" customHeight="1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33.75" customHeight="1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33.75" customHeight="1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33.75" customHeight="1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33.75" customHeight="1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33.75" customHeight="1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33.75" customHeight="1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33.75" customHeight="1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33.75" customHeight="1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33.75" customHeight="1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33.75" customHeight="1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33.75" customHeight="1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33.75" customHeight="1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33.75" customHeight="1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33.75" customHeight="1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33.75" customHeight="1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33.75" customHeight="1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33.75" customHeight="1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33.75" customHeight="1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33.75" customHeight="1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33.75" customHeight="1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33.75" customHeight="1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33.75" customHeight="1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33.75" customHeight="1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33.75" customHeight="1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33.75" customHeight="1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33.75" customHeight="1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33.75" customHeight="1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33.75" customHeight="1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33.75" customHeight="1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33.75" customHeight="1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33.75" customHeight="1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33.75" customHeight="1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33.75" customHeight="1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33.75" customHeight="1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33.75" customHeight="1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33.75" customHeight="1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33.75" customHeight="1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33.75" customHeight="1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33.75" customHeight="1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33.75" customHeight="1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33.75" customHeight="1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33.75" customHeight="1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33.75" customHeight="1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33.75" customHeight="1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33.75" customHeight="1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33.75" customHeight="1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33.75" customHeight="1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33.75" customHeight="1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33.75" customHeight="1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33.75" customHeight="1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33.75" customHeight="1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33.75" customHeight="1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33.75" customHeight="1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33.75" customHeight="1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33.75" customHeight="1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33.75" customHeight="1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33.75" customHeight="1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33.75" customHeight="1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33.75" customHeight="1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33.75" customHeight="1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33.75" customHeight="1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33.75" customHeight="1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33.75" customHeight="1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33.75" customHeight="1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33.75" customHeight="1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33.75" customHeight="1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33.75" customHeight="1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33.75" customHeight="1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33.75" customHeight="1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33.75" customHeight="1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33.75" customHeight="1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33.75" customHeight="1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33.75" customHeight="1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33.75" customHeight="1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33.75" customHeight="1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33.75" customHeight="1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33.75" customHeight="1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33.75" customHeight="1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33.75" customHeight="1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33.75" customHeight="1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33.75" customHeight="1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33.75" customHeight="1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33.75" customHeight="1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33.75" customHeight="1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33.75" customHeight="1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33.75" customHeight="1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33.75" customHeight="1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33.75" customHeight="1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33.75" customHeight="1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33.75" customHeight="1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33.75" customHeight="1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33.75" customHeight="1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33.75" customHeight="1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33.75" customHeight="1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33.75" customHeight="1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33.75" customHeight="1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33.75" customHeight="1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33.75" customHeight="1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33.75" customHeight="1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33.75" customHeight="1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33.75" customHeight="1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33.75" customHeight="1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33.75" customHeight="1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33.75" customHeight="1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33.75" customHeight="1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33.75" customHeight="1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33.75" customHeight="1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33.75" customHeight="1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33.75" customHeight="1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33.75" customHeight="1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33.75" customHeight="1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33.75" customHeight="1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33.75" customHeight="1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33.75" customHeight="1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33.75" customHeight="1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33.75" customHeight="1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33.75" customHeight="1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33.75" customHeight="1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33.75" customHeight="1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33.75" customHeight="1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33.75" customHeight="1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33.75" customHeight="1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33.75" customHeight="1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33.75" customHeight="1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33.75" customHeight="1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33.75" customHeight="1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33.75" customHeight="1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33.75" customHeight="1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33.75" customHeight="1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33.75" customHeight="1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33.75" customHeight="1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33.75" customHeight="1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33.75" customHeight="1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33.75" customHeight="1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" customHeight="1" x14ac:dyDescent="0.45">
      <c r="A987" s="2"/>
      <c r="B987" s="2"/>
      <c r="C987" s="2"/>
      <c r="D987" s="2"/>
    </row>
    <row r="988" spans="1:26" ht="15" customHeight="1" x14ac:dyDescent="0.45">
      <c r="A988" s="2"/>
      <c r="B988" s="2"/>
      <c r="C988" s="2"/>
      <c r="D988" s="2"/>
    </row>
    <row r="989" spans="1:26" ht="15" customHeight="1" x14ac:dyDescent="0.45">
      <c r="A989" s="2"/>
      <c r="B989" s="2"/>
      <c r="C989" s="2"/>
      <c r="D989" s="2"/>
    </row>
  </sheetData>
  <protectedRanges>
    <protectedRange password="CC6F" sqref="B22" name="ช่วง2_1_1"/>
    <protectedRange password="CC6F" sqref="B23" name="ช่วง2_1_1_1"/>
  </protectedRanges>
  <mergeCells count="25">
    <mergeCell ref="A33:D33"/>
    <mergeCell ref="A25:D25"/>
    <mergeCell ref="A26:D26"/>
    <mergeCell ref="A27:D27"/>
    <mergeCell ref="A29:D29"/>
    <mergeCell ref="A30:D30"/>
    <mergeCell ref="A31:D31"/>
    <mergeCell ref="A1:D1"/>
    <mergeCell ref="A2:D2"/>
    <mergeCell ref="A4:B4"/>
    <mergeCell ref="A5:B5"/>
    <mergeCell ref="A6:B6"/>
    <mergeCell ref="A23:B23"/>
    <mergeCell ref="A7:B7"/>
    <mergeCell ref="A19:B19"/>
    <mergeCell ref="A21:B21"/>
    <mergeCell ref="A10:B10"/>
    <mergeCell ref="A11:B11"/>
    <mergeCell ref="A12:B12"/>
    <mergeCell ref="A13:B13"/>
    <mergeCell ref="A14:B14"/>
    <mergeCell ref="A16:B16"/>
    <mergeCell ref="A18:B18"/>
    <mergeCell ref="A15:B15"/>
    <mergeCell ref="A22:B22"/>
  </mergeCells>
  <phoneticPr fontId="34" type="noConversion"/>
  <pageMargins left="0.39370078740157483" right="0" top="0.15748031496062992" bottom="0" header="0" footer="0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zoomScale="77" zoomScaleNormal="77" workbookViewId="0">
      <selection activeCell="B9" sqref="B9"/>
    </sheetView>
  </sheetViews>
  <sheetFormatPr defaultColWidth="14.453125" defaultRowHeight="15" customHeight="1" x14ac:dyDescent="0.3"/>
  <cols>
    <col min="1" max="1" width="34" style="55" customWidth="1"/>
    <col min="2" max="2" width="26.453125" style="55" customWidth="1"/>
    <col min="3" max="3" width="18.81640625" style="55" customWidth="1"/>
    <col min="4" max="4" width="19.1796875" style="55" customWidth="1"/>
    <col min="5" max="5" width="24.26953125" style="55" customWidth="1"/>
    <col min="6" max="6" width="14.1796875" style="55" customWidth="1"/>
    <col min="7" max="26" width="16.26953125" style="55" customWidth="1"/>
    <col min="27" max="16384" width="14.453125" style="55"/>
  </cols>
  <sheetData>
    <row r="1" spans="1:26" ht="22.5" customHeight="1" x14ac:dyDescent="0.65">
      <c r="A1" s="37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 spans="1:26" ht="22.5" customHeight="1" x14ac:dyDescent="0.65">
      <c r="A2" s="63" t="s">
        <v>25</v>
      </c>
      <c r="B2" s="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 spans="1:26" ht="22.5" customHeight="1" x14ac:dyDescent="0.65">
      <c r="A3" s="64" t="s">
        <v>26</v>
      </c>
      <c r="B3" s="64" t="s">
        <v>27</v>
      </c>
      <c r="C3" s="64" t="s">
        <v>28</v>
      </c>
      <c r="D3" s="64" t="s">
        <v>29</v>
      </c>
      <c r="E3" s="64" t="s">
        <v>30</v>
      </c>
      <c r="F3" s="64" t="s">
        <v>2</v>
      </c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 spans="1:26" ht="22.5" customHeight="1" x14ac:dyDescent="0.65">
      <c r="A4" s="65" t="s">
        <v>111</v>
      </c>
      <c r="B4" s="117"/>
      <c r="C4" s="14"/>
      <c r="D4" s="14"/>
      <c r="E4" s="34">
        <f>B4+C4-D4</f>
        <v>0</v>
      </c>
      <c r="F4" s="23"/>
      <c r="G4" s="118" t="s">
        <v>163</v>
      </c>
      <c r="H4" s="118"/>
      <c r="I4" s="118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 spans="1:26" s="90" customFormat="1" ht="22.5" customHeight="1" x14ac:dyDescent="0.65">
      <c r="A5" s="65" t="s">
        <v>32</v>
      </c>
      <c r="B5" s="66">
        <f>SUM(E4)</f>
        <v>0</v>
      </c>
      <c r="C5" s="14"/>
      <c r="D5" s="14"/>
      <c r="E5" s="34">
        <f t="shared" ref="E5:E8" si="0">B5+C5-D5</f>
        <v>0</v>
      </c>
      <c r="F5" s="23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26" ht="22.5" customHeight="1" x14ac:dyDescent="0.65">
      <c r="A6" s="65" t="s">
        <v>33</v>
      </c>
      <c r="B6" s="66">
        <f t="shared" ref="B6:B8" si="1">SUM(E5)</f>
        <v>0</v>
      </c>
      <c r="C6" s="14"/>
      <c r="D6" s="14"/>
      <c r="E6" s="34">
        <f t="shared" si="0"/>
        <v>0</v>
      </c>
      <c r="F6" s="23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</row>
    <row r="7" spans="1:26" ht="22.5" customHeight="1" x14ac:dyDescent="0.65">
      <c r="A7" s="65" t="s">
        <v>34</v>
      </c>
      <c r="B7" s="66">
        <f t="shared" si="1"/>
        <v>0</v>
      </c>
      <c r="C7" s="87"/>
      <c r="D7" s="87"/>
      <c r="E7" s="34">
        <f t="shared" si="0"/>
        <v>0</v>
      </c>
      <c r="F7" s="88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</row>
    <row r="8" spans="1:26" s="84" customFormat="1" ht="22.5" customHeight="1" x14ac:dyDescent="0.65">
      <c r="A8" s="65" t="s">
        <v>159</v>
      </c>
      <c r="B8" s="66">
        <f t="shared" si="1"/>
        <v>0</v>
      </c>
      <c r="C8" s="89"/>
      <c r="D8" s="89"/>
      <c r="E8" s="34">
        <f t="shared" si="0"/>
        <v>0</v>
      </c>
      <c r="F8" s="86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</row>
    <row r="9" spans="1:26" ht="22.5" customHeight="1" x14ac:dyDescent="0.45">
      <c r="A9" s="12" t="s">
        <v>160</v>
      </c>
      <c r="B9" s="1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 x14ac:dyDescent="0.45">
      <c r="A10" s="2" t="s">
        <v>18</v>
      </c>
      <c r="B10" s="58" t="s">
        <v>19</v>
      </c>
      <c r="C10" s="2" t="s">
        <v>20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 x14ac:dyDescent="0.45">
      <c r="A11" s="2"/>
      <c r="B11" s="58" t="s">
        <v>21</v>
      </c>
      <c r="C11" s="2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2.5" customHeight="1" x14ac:dyDescent="0.45">
      <c r="A12" s="2"/>
      <c r="B12" s="58" t="s">
        <v>115</v>
      </c>
      <c r="C12" s="2" t="s">
        <v>20</v>
      </c>
      <c r="D12" s="2"/>
      <c r="E12" s="2" t="s">
        <v>132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2.5" customHeight="1" x14ac:dyDescent="0.45">
      <c r="A13" s="2"/>
      <c r="B13" s="58" t="s">
        <v>118</v>
      </c>
      <c r="C13" s="2" t="s">
        <v>20</v>
      </c>
      <c r="D13" s="2"/>
      <c r="E13" s="2" t="s">
        <v>129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45">
      <c r="A14" s="2" t="s">
        <v>99</v>
      </c>
      <c r="B14" s="58" t="s">
        <v>19</v>
      </c>
      <c r="C14" s="2" t="s">
        <v>20</v>
      </c>
      <c r="D14" s="2"/>
      <c r="E14" s="2" t="s">
        <v>130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45">
      <c r="A15" s="2"/>
      <c r="B15" s="58" t="s">
        <v>21</v>
      </c>
      <c r="C15" s="2" t="s">
        <v>20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s="90" customFormat="1" ht="22.5" customHeight="1" x14ac:dyDescent="0.45">
      <c r="A16" s="2"/>
      <c r="B16" s="58" t="s">
        <v>120</v>
      </c>
      <c r="C16" s="2" t="s">
        <v>20</v>
      </c>
      <c r="D16" s="2"/>
      <c r="E16" s="2" t="s">
        <v>133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2.5" customHeight="1" x14ac:dyDescent="0.45">
      <c r="A17" s="2"/>
      <c r="B17" s="58" t="s">
        <v>116</v>
      </c>
      <c r="C17" s="2" t="s">
        <v>20</v>
      </c>
      <c r="D17" s="2"/>
      <c r="E17" s="2" t="s">
        <v>129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45">
      <c r="A18" s="2"/>
      <c r="B18" s="58" t="s">
        <v>118</v>
      </c>
      <c r="C18" s="2" t="s">
        <v>20</v>
      </c>
      <c r="D18" s="2"/>
      <c r="E18" s="2" t="s">
        <v>130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45">
      <c r="A19" s="92" t="s">
        <v>121</v>
      </c>
      <c r="B19" s="58" t="s">
        <v>161</v>
      </c>
      <c r="C19" s="2" t="s">
        <v>20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 x14ac:dyDescent="0.45">
      <c r="A20" s="2"/>
      <c r="B20" s="58" t="s">
        <v>162</v>
      </c>
      <c r="C20" s="2" t="s">
        <v>20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5" customHeight="1" x14ac:dyDescent="0.45">
      <c r="A21" s="2"/>
      <c r="B21" s="58" t="s">
        <v>117</v>
      </c>
      <c r="C21" s="2" t="s">
        <v>20</v>
      </c>
      <c r="D21" s="2"/>
      <c r="E21" s="2" t="s">
        <v>131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2.5" customHeight="1" x14ac:dyDescent="0.45">
      <c r="A22" s="2"/>
      <c r="B22" s="58" t="s">
        <v>119</v>
      </c>
      <c r="C22" s="2" t="s">
        <v>20</v>
      </c>
      <c r="D22" s="2"/>
      <c r="E22" s="2" t="s">
        <v>129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2.5" customHeight="1" x14ac:dyDescent="0.65">
      <c r="A23" s="62"/>
      <c r="B23" s="58" t="s">
        <v>23</v>
      </c>
      <c r="C23" s="2" t="s">
        <v>20</v>
      </c>
      <c r="D23" s="2"/>
      <c r="E23" s="2" t="s">
        <v>130</v>
      </c>
      <c r="F23" s="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</row>
    <row r="24" spans="1:26" ht="22.5" customHeight="1" x14ac:dyDescent="0.65">
      <c r="A24" s="62"/>
      <c r="B24" s="58" t="s">
        <v>22</v>
      </c>
      <c r="C24" s="2" t="s">
        <v>20</v>
      </c>
      <c r="D24" s="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</row>
    <row r="25" spans="1:26" ht="22.5" customHeight="1" x14ac:dyDescent="0.6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spans="1:26" ht="22.5" customHeight="1" x14ac:dyDescent="0.6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</row>
    <row r="27" spans="1:26" ht="23.25" customHeight="1" x14ac:dyDescent="0.6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</row>
    <row r="28" spans="1:26" ht="30" customHeight="1" x14ac:dyDescent="0.6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</row>
    <row r="29" spans="1:26" ht="30" customHeight="1" x14ac:dyDescent="0.65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</row>
    <row r="30" spans="1:26" ht="30" customHeight="1" x14ac:dyDescent="0.65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</row>
    <row r="31" spans="1:26" ht="30" customHeight="1" x14ac:dyDescent="0.65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</row>
    <row r="32" spans="1:26" ht="30" customHeight="1" x14ac:dyDescent="0.65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</row>
    <row r="33" spans="1:26" ht="30" customHeight="1" x14ac:dyDescent="0.6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</row>
    <row r="34" spans="1:26" ht="30" customHeight="1" x14ac:dyDescent="0.6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</row>
    <row r="35" spans="1:26" ht="30" customHeight="1" x14ac:dyDescent="0.6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</row>
    <row r="36" spans="1:26" ht="30" customHeight="1" x14ac:dyDescent="0.6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</row>
    <row r="37" spans="1:26" ht="30" customHeight="1" x14ac:dyDescent="0.65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 spans="1:26" ht="30" customHeight="1" x14ac:dyDescent="0.65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 spans="1:26" ht="30" customHeight="1" x14ac:dyDescent="0.6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 spans="1:26" ht="30" customHeight="1" x14ac:dyDescent="0.65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</row>
    <row r="41" spans="1:26" ht="30" customHeight="1" x14ac:dyDescent="0.65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</row>
    <row r="42" spans="1:26" ht="30" customHeight="1" x14ac:dyDescent="0.65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 spans="1:26" ht="30" customHeight="1" x14ac:dyDescent="0.65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  <row r="44" spans="1:26" ht="30" customHeight="1" x14ac:dyDescent="0.6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</row>
    <row r="45" spans="1:26" ht="30" customHeight="1" x14ac:dyDescent="0.65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</row>
    <row r="46" spans="1:26" ht="30" customHeight="1" x14ac:dyDescent="0.65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ht="30" customHeight="1" x14ac:dyDescent="0.6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ht="30" customHeight="1" x14ac:dyDescent="0.65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6" ht="30" customHeight="1" x14ac:dyDescent="0.65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</row>
    <row r="50" spans="1:26" ht="30" customHeight="1" x14ac:dyDescent="0.65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</row>
    <row r="51" spans="1:26" ht="30" customHeight="1" x14ac:dyDescent="0.65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</row>
    <row r="52" spans="1:26" ht="30" customHeight="1" x14ac:dyDescent="0.65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</row>
    <row r="53" spans="1:26" ht="30" customHeight="1" x14ac:dyDescent="0.65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30" customHeight="1" x14ac:dyDescent="0.65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</row>
    <row r="55" spans="1:26" ht="30" customHeight="1" x14ac:dyDescent="0.65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</row>
    <row r="56" spans="1:26" ht="30" customHeight="1" x14ac:dyDescent="0.65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</row>
    <row r="57" spans="1:26" ht="30" customHeight="1" x14ac:dyDescent="0.65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</row>
    <row r="58" spans="1:26" ht="30" customHeight="1" x14ac:dyDescent="0.65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 spans="1:26" ht="30" customHeight="1" x14ac:dyDescent="0.6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</row>
    <row r="60" spans="1:26" ht="30" customHeight="1" x14ac:dyDescent="0.6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</row>
    <row r="61" spans="1:26" ht="30" customHeight="1" x14ac:dyDescent="0.6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 spans="1:26" ht="30" customHeight="1" x14ac:dyDescent="0.65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 spans="1:26" ht="30" customHeight="1" x14ac:dyDescent="0.65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 spans="1:26" ht="30" customHeight="1" x14ac:dyDescent="0.65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</row>
    <row r="65" spans="1:26" ht="30" customHeight="1" x14ac:dyDescent="0.65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</row>
    <row r="66" spans="1:26" ht="30" customHeight="1" x14ac:dyDescent="0.65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</row>
    <row r="67" spans="1:26" ht="30" customHeight="1" x14ac:dyDescent="0.65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 spans="1:26" ht="30" customHeight="1" x14ac:dyDescent="0.65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 spans="1:26" ht="30" customHeight="1" x14ac:dyDescent="0.65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</row>
    <row r="70" spans="1:26" ht="30" customHeight="1" x14ac:dyDescent="0.65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</row>
    <row r="71" spans="1:26" ht="30" customHeight="1" x14ac:dyDescent="0.6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</row>
    <row r="72" spans="1:26" ht="30" customHeight="1" x14ac:dyDescent="0.65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</row>
    <row r="73" spans="1:26" ht="30" customHeight="1" x14ac:dyDescent="0.65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</row>
    <row r="74" spans="1:26" ht="30" customHeight="1" x14ac:dyDescent="0.65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 spans="1:26" ht="30" customHeight="1" x14ac:dyDescent="0.6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</row>
    <row r="76" spans="1:26" ht="30" customHeight="1" x14ac:dyDescent="0.6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</row>
    <row r="77" spans="1:26" ht="30" customHeight="1" x14ac:dyDescent="0.65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</row>
    <row r="78" spans="1:26" ht="30" customHeight="1" x14ac:dyDescent="0.65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 spans="1:26" ht="30" customHeight="1" x14ac:dyDescent="0.65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 spans="1:26" ht="30" customHeight="1" x14ac:dyDescent="0.65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</row>
    <row r="81" spans="1:26" ht="30" customHeight="1" x14ac:dyDescent="0.65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</row>
    <row r="82" spans="1:26" ht="30" customHeight="1" x14ac:dyDescent="0.65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</row>
    <row r="83" spans="1:26" ht="30" customHeight="1" x14ac:dyDescent="0.65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</row>
    <row r="84" spans="1:26" ht="30" customHeight="1" x14ac:dyDescent="0.65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</row>
    <row r="85" spans="1:26" ht="30" customHeight="1" x14ac:dyDescent="0.65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</row>
    <row r="86" spans="1:26" ht="30" customHeight="1" x14ac:dyDescent="0.65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</row>
    <row r="87" spans="1:26" ht="30" customHeight="1" x14ac:dyDescent="0.65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</row>
    <row r="88" spans="1:26" ht="30" customHeight="1" x14ac:dyDescent="0.65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</row>
    <row r="89" spans="1:26" ht="30" customHeight="1" x14ac:dyDescent="0.65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</row>
    <row r="90" spans="1:26" ht="30" customHeight="1" x14ac:dyDescent="0.65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</row>
    <row r="91" spans="1:26" ht="30" customHeight="1" x14ac:dyDescent="0.65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</row>
    <row r="92" spans="1:26" ht="30" customHeight="1" x14ac:dyDescent="0.65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</row>
    <row r="93" spans="1:26" ht="30" customHeight="1" x14ac:dyDescent="0.65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</row>
    <row r="94" spans="1:26" ht="30" customHeight="1" x14ac:dyDescent="0.65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</row>
    <row r="95" spans="1:26" ht="30" customHeight="1" x14ac:dyDescent="0.65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</row>
    <row r="96" spans="1:26" ht="30" customHeight="1" x14ac:dyDescent="0.65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</row>
    <row r="97" spans="1:26" ht="30" customHeight="1" x14ac:dyDescent="0.65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</row>
    <row r="98" spans="1:26" ht="30" customHeight="1" x14ac:dyDescent="0.65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</row>
    <row r="99" spans="1:26" ht="30" customHeight="1" x14ac:dyDescent="0.65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</row>
    <row r="100" spans="1:26" ht="30" customHeight="1" x14ac:dyDescent="0.65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</row>
    <row r="101" spans="1:26" ht="30" customHeight="1" x14ac:dyDescent="0.65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</row>
    <row r="102" spans="1:26" ht="30" customHeight="1" x14ac:dyDescent="0.65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</row>
    <row r="103" spans="1:26" ht="30" customHeight="1" x14ac:dyDescent="0.65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</row>
    <row r="104" spans="1:26" ht="30" customHeight="1" x14ac:dyDescent="0.65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</row>
    <row r="105" spans="1:26" ht="30" customHeight="1" x14ac:dyDescent="0.65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</row>
    <row r="106" spans="1:26" ht="30" customHeight="1" x14ac:dyDescent="0.65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</row>
    <row r="107" spans="1:26" ht="30" customHeight="1" x14ac:dyDescent="0.65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</row>
    <row r="108" spans="1:26" ht="30" customHeight="1" x14ac:dyDescent="0.65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</row>
    <row r="109" spans="1:26" ht="30" customHeight="1" x14ac:dyDescent="0.65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</row>
    <row r="110" spans="1:26" ht="30" customHeight="1" x14ac:dyDescent="0.65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</row>
    <row r="111" spans="1:26" ht="30" customHeight="1" x14ac:dyDescent="0.65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</row>
    <row r="112" spans="1:26" ht="30" customHeight="1" x14ac:dyDescent="0.65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</row>
    <row r="113" spans="1:26" ht="30" customHeight="1" x14ac:dyDescent="0.65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</row>
    <row r="114" spans="1:26" ht="30" customHeight="1" x14ac:dyDescent="0.65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</row>
    <row r="115" spans="1:26" ht="30" customHeight="1" x14ac:dyDescent="0.65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</row>
    <row r="116" spans="1:26" ht="30" customHeight="1" x14ac:dyDescent="0.65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</row>
    <row r="117" spans="1:26" ht="30" customHeight="1" x14ac:dyDescent="0.65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</row>
    <row r="118" spans="1:26" ht="30" customHeight="1" x14ac:dyDescent="0.65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</row>
    <row r="119" spans="1:26" ht="30" customHeight="1" x14ac:dyDescent="0.65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</row>
    <row r="120" spans="1:26" ht="30" customHeight="1" x14ac:dyDescent="0.65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</row>
    <row r="121" spans="1:26" ht="30" customHeight="1" x14ac:dyDescent="0.65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</row>
    <row r="122" spans="1:26" ht="30" customHeight="1" x14ac:dyDescent="0.65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</row>
    <row r="123" spans="1:26" ht="30" customHeight="1" x14ac:dyDescent="0.65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</row>
    <row r="124" spans="1:26" ht="30" customHeight="1" x14ac:dyDescent="0.65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</row>
    <row r="125" spans="1:26" ht="30" customHeight="1" x14ac:dyDescent="0.65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</row>
    <row r="126" spans="1:26" ht="30" customHeight="1" x14ac:dyDescent="0.65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</row>
    <row r="127" spans="1:26" ht="30" customHeight="1" x14ac:dyDescent="0.65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</row>
    <row r="128" spans="1:26" ht="30" customHeight="1" x14ac:dyDescent="0.65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</row>
    <row r="129" spans="1:26" ht="30" customHeight="1" x14ac:dyDescent="0.65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</row>
    <row r="130" spans="1:26" ht="30" customHeight="1" x14ac:dyDescent="0.65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</row>
    <row r="131" spans="1:26" ht="30" customHeight="1" x14ac:dyDescent="0.65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</row>
    <row r="132" spans="1:26" ht="30" customHeight="1" x14ac:dyDescent="0.65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</row>
    <row r="133" spans="1:26" ht="30" customHeight="1" x14ac:dyDescent="0.65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</row>
    <row r="134" spans="1:26" ht="30" customHeight="1" x14ac:dyDescent="0.65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</row>
    <row r="135" spans="1:26" ht="30" customHeight="1" x14ac:dyDescent="0.65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</row>
    <row r="136" spans="1:26" ht="30" customHeight="1" x14ac:dyDescent="0.65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</row>
    <row r="137" spans="1:26" ht="30" customHeight="1" x14ac:dyDescent="0.65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</row>
    <row r="138" spans="1:26" ht="30" customHeight="1" x14ac:dyDescent="0.65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</row>
    <row r="139" spans="1:26" ht="30" customHeight="1" x14ac:dyDescent="0.65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</row>
    <row r="140" spans="1:26" ht="30" customHeight="1" x14ac:dyDescent="0.65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</row>
    <row r="141" spans="1:26" ht="30" customHeight="1" x14ac:dyDescent="0.65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</row>
    <row r="142" spans="1:26" ht="30" customHeight="1" x14ac:dyDescent="0.65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</row>
    <row r="143" spans="1:26" ht="30" customHeight="1" x14ac:dyDescent="0.65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</row>
    <row r="144" spans="1:26" ht="30" customHeight="1" x14ac:dyDescent="0.65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</row>
    <row r="145" spans="1:26" ht="30" customHeight="1" x14ac:dyDescent="0.65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</row>
    <row r="146" spans="1:26" ht="30" customHeight="1" x14ac:dyDescent="0.65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</row>
    <row r="147" spans="1:26" ht="30" customHeight="1" x14ac:dyDescent="0.65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</row>
    <row r="148" spans="1:26" ht="30" customHeight="1" x14ac:dyDescent="0.65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</row>
    <row r="149" spans="1:26" ht="30" customHeight="1" x14ac:dyDescent="0.65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</row>
    <row r="150" spans="1:26" ht="30" customHeight="1" x14ac:dyDescent="0.65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</row>
    <row r="151" spans="1:26" ht="30" customHeight="1" x14ac:dyDescent="0.65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</row>
    <row r="152" spans="1:26" ht="30" customHeight="1" x14ac:dyDescent="0.65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</row>
    <row r="153" spans="1:26" ht="30" customHeight="1" x14ac:dyDescent="0.65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</row>
    <row r="154" spans="1:26" ht="30" customHeight="1" x14ac:dyDescent="0.65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</row>
    <row r="155" spans="1:26" ht="30" customHeight="1" x14ac:dyDescent="0.65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</row>
    <row r="156" spans="1:26" ht="30" customHeight="1" x14ac:dyDescent="0.65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</row>
    <row r="157" spans="1:26" ht="30" customHeight="1" x14ac:dyDescent="0.65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</row>
    <row r="158" spans="1:26" ht="30" customHeight="1" x14ac:dyDescent="0.65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</row>
    <row r="159" spans="1:26" ht="30" customHeight="1" x14ac:dyDescent="0.65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</row>
    <row r="160" spans="1:26" ht="30" customHeight="1" x14ac:dyDescent="0.65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</row>
    <row r="161" spans="1:26" ht="30" customHeight="1" x14ac:dyDescent="0.65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</row>
    <row r="162" spans="1:26" ht="30" customHeight="1" x14ac:dyDescent="0.65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</row>
    <row r="163" spans="1:26" ht="30" customHeight="1" x14ac:dyDescent="0.65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</row>
    <row r="164" spans="1:26" ht="30" customHeight="1" x14ac:dyDescent="0.65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</row>
    <row r="165" spans="1:26" ht="30" customHeight="1" x14ac:dyDescent="0.65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</row>
    <row r="166" spans="1:26" ht="30" customHeight="1" x14ac:dyDescent="0.65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</row>
    <row r="167" spans="1:26" ht="30" customHeight="1" x14ac:dyDescent="0.65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</row>
    <row r="168" spans="1:26" ht="30" customHeight="1" x14ac:dyDescent="0.65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</row>
    <row r="169" spans="1:26" ht="30" customHeight="1" x14ac:dyDescent="0.65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</row>
    <row r="170" spans="1:26" ht="30" customHeight="1" x14ac:dyDescent="0.65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</row>
    <row r="171" spans="1:26" ht="30" customHeight="1" x14ac:dyDescent="0.65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</row>
    <row r="172" spans="1:26" ht="30" customHeight="1" x14ac:dyDescent="0.65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</row>
    <row r="173" spans="1:26" ht="30" customHeight="1" x14ac:dyDescent="0.65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</row>
    <row r="174" spans="1:26" ht="30" customHeight="1" x14ac:dyDescent="0.65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</row>
    <row r="175" spans="1:26" ht="30" customHeight="1" x14ac:dyDescent="0.65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</row>
    <row r="176" spans="1:26" ht="30" customHeight="1" x14ac:dyDescent="0.65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</row>
    <row r="177" spans="1:26" ht="30" customHeight="1" x14ac:dyDescent="0.65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</row>
    <row r="178" spans="1:26" ht="30" customHeight="1" x14ac:dyDescent="0.65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</row>
    <row r="179" spans="1:26" ht="30" customHeight="1" x14ac:dyDescent="0.65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</row>
    <row r="180" spans="1:26" ht="30" customHeight="1" x14ac:dyDescent="0.65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</row>
    <row r="181" spans="1:26" ht="30" customHeight="1" x14ac:dyDescent="0.65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</row>
    <row r="182" spans="1:26" ht="30" customHeight="1" x14ac:dyDescent="0.65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</row>
    <row r="183" spans="1:26" ht="30" customHeight="1" x14ac:dyDescent="0.65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</row>
    <row r="184" spans="1:26" ht="30" customHeight="1" x14ac:dyDescent="0.65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</row>
    <row r="185" spans="1:26" ht="30" customHeight="1" x14ac:dyDescent="0.65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</row>
    <row r="186" spans="1:26" ht="30" customHeight="1" x14ac:dyDescent="0.65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</row>
    <row r="187" spans="1:26" ht="30" customHeight="1" x14ac:dyDescent="0.65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</row>
    <row r="188" spans="1:26" ht="30" customHeight="1" x14ac:dyDescent="0.65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</row>
    <row r="189" spans="1:26" ht="30" customHeight="1" x14ac:dyDescent="0.65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</row>
    <row r="190" spans="1:26" ht="30" customHeight="1" x14ac:dyDescent="0.65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</row>
    <row r="191" spans="1:26" ht="30" customHeight="1" x14ac:dyDescent="0.65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</row>
    <row r="192" spans="1:26" ht="30" customHeight="1" x14ac:dyDescent="0.65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</row>
    <row r="193" spans="1:26" ht="30" customHeight="1" x14ac:dyDescent="0.65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</row>
    <row r="194" spans="1:26" ht="30" customHeight="1" x14ac:dyDescent="0.65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</row>
    <row r="195" spans="1:26" ht="30" customHeight="1" x14ac:dyDescent="0.65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</row>
    <row r="196" spans="1:26" ht="30" customHeight="1" x14ac:dyDescent="0.65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</row>
    <row r="197" spans="1:26" ht="30" customHeight="1" x14ac:dyDescent="0.65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</row>
    <row r="198" spans="1:26" ht="30" customHeight="1" x14ac:dyDescent="0.65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</row>
    <row r="199" spans="1:26" ht="30" customHeight="1" x14ac:dyDescent="0.65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</row>
    <row r="200" spans="1:26" ht="30" customHeight="1" x14ac:dyDescent="0.65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</row>
    <row r="201" spans="1:26" ht="30" customHeight="1" x14ac:dyDescent="0.65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</row>
    <row r="202" spans="1:26" ht="30" customHeight="1" x14ac:dyDescent="0.65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</row>
    <row r="203" spans="1:26" ht="30" customHeight="1" x14ac:dyDescent="0.65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</row>
    <row r="204" spans="1:26" ht="30" customHeight="1" x14ac:dyDescent="0.65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</row>
    <row r="205" spans="1:26" ht="30" customHeight="1" x14ac:dyDescent="0.65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</row>
    <row r="206" spans="1:26" ht="30" customHeight="1" x14ac:dyDescent="0.65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</row>
    <row r="207" spans="1:26" ht="30" customHeight="1" x14ac:dyDescent="0.65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</row>
    <row r="208" spans="1:26" ht="30" customHeight="1" x14ac:dyDescent="0.65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</row>
    <row r="209" spans="1:26" ht="30" customHeight="1" x14ac:dyDescent="0.65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</row>
    <row r="210" spans="1:26" ht="30" customHeight="1" x14ac:dyDescent="0.65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</row>
    <row r="211" spans="1:26" ht="30" customHeight="1" x14ac:dyDescent="0.65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</row>
    <row r="212" spans="1:26" ht="30" customHeight="1" x14ac:dyDescent="0.65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</row>
    <row r="213" spans="1:26" ht="30" customHeight="1" x14ac:dyDescent="0.65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</row>
    <row r="214" spans="1:26" ht="30" customHeight="1" x14ac:dyDescent="0.65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</row>
    <row r="215" spans="1:26" ht="30" customHeight="1" x14ac:dyDescent="0.6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</row>
    <row r="216" spans="1:26" ht="30" customHeight="1" x14ac:dyDescent="0.65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</row>
    <row r="217" spans="1:26" ht="30" customHeight="1" x14ac:dyDescent="0.65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</row>
    <row r="218" spans="1:26" ht="30" customHeight="1" x14ac:dyDescent="0.65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</row>
    <row r="219" spans="1:26" ht="30" customHeight="1" x14ac:dyDescent="0.65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</row>
    <row r="220" spans="1:26" ht="30" customHeight="1" x14ac:dyDescent="0.65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</row>
    <row r="221" spans="1:26" ht="30" customHeight="1" x14ac:dyDescent="0.65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</row>
    <row r="222" spans="1:26" ht="30" customHeight="1" x14ac:dyDescent="0.65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</row>
    <row r="223" spans="1:26" ht="30" customHeight="1" x14ac:dyDescent="0.65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</row>
    <row r="224" spans="1:26" ht="30" customHeight="1" x14ac:dyDescent="0.65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</row>
    <row r="225" spans="1:26" ht="30" customHeight="1" x14ac:dyDescent="0.6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</row>
    <row r="226" spans="1:26" ht="30" customHeight="1" x14ac:dyDescent="0.65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</row>
    <row r="227" spans="1:26" ht="30" customHeight="1" x14ac:dyDescent="0.65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</row>
    <row r="228" spans="1:26" ht="30" customHeight="1" x14ac:dyDescent="0.65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</row>
    <row r="229" spans="1:26" ht="30" customHeight="1" x14ac:dyDescent="0.65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</row>
    <row r="230" spans="1:26" ht="30" customHeight="1" x14ac:dyDescent="0.65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</row>
    <row r="231" spans="1:26" ht="30" customHeight="1" x14ac:dyDescent="0.65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</row>
    <row r="232" spans="1:26" ht="30" customHeight="1" x14ac:dyDescent="0.65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</row>
    <row r="233" spans="1:26" ht="30" customHeight="1" x14ac:dyDescent="0.65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</row>
    <row r="234" spans="1:26" ht="30" customHeight="1" x14ac:dyDescent="0.65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</row>
    <row r="235" spans="1:26" ht="30" customHeight="1" x14ac:dyDescent="0.6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</row>
    <row r="236" spans="1:26" ht="30" customHeight="1" x14ac:dyDescent="0.65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</row>
    <row r="237" spans="1:26" ht="30" customHeight="1" x14ac:dyDescent="0.65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</row>
    <row r="238" spans="1:26" ht="30" customHeight="1" x14ac:dyDescent="0.65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</row>
    <row r="239" spans="1:26" ht="30" customHeight="1" x14ac:dyDescent="0.65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</row>
    <row r="240" spans="1:26" ht="30" customHeight="1" x14ac:dyDescent="0.65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</row>
    <row r="241" spans="1:26" ht="30" customHeight="1" x14ac:dyDescent="0.65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</row>
    <row r="242" spans="1:26" ht="30" customHeight="1" x14ac:dyDescent="0.65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</row>
    <row r="243" spans="1:26" ht="30" customHeight="1" x14ac:dyDescent="0.65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</row>
    <row r="244" spans="1:26" ht="30" customHeight="1" x14ac:dyDescent="0.65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</row>
    <row r="245" spans="1:26" ht="30" customHeight="1" x14ac:dyDescent="0.65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</row>
    <row r="246" spans="1:26" ht="30" customHeight="1" x14ac:dyDescent="0.65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</row>
    <row r="247" spans="1:26" ht="30" customHeight="1" x14ac:dyDescent="0.65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</row>
    <row r="248" spans="1:26" ht="30" customHeight="1" x14ac:dyDescent="0.65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</row>
    <row r="249" spans="1:26" ht="30" customHeight="1" x14ac:dyDescent="0.65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</row>
    <row r="250" spans="1:26" ht="30" customHeight="1" x14ac:dyDescent="0.65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</row>
    <row r="251" spans="1:26" ht="30" customHeight="1" x14ac:dyDescent="0.65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</row>
    <row r="252" spans="1:26" ht="30" customHeight="1" x14ac:dyDescent="0.65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</row>
    <row r="253" spans="1:26" ht="30" customHeight="1" x14ac:dyDescent="0.65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</row>
    <row r="254" spans="1:26" ht="30" customHeight="1" x14ac:dyDescent="0.65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</row>
    <row r="255" spans="1:26" ht="30" customHeight="1" x14ac:dyDescent="0.6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</row>
    <row r="256" spans="1:26" ht="30" customHeight="1" x14ac:dyDescent="0.65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</row>
    <row r="257" spans="1:26" ht="30" customHeight="1" x14ac:dyDescent="0.65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</row>
    <row r="258" spans="1:26" ht="30" customHeight="1" x14ac:dyDescent="0.65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</row>
    <row r="259" spans="1:26" ht="30" customHeight="1" x14ac:dyDescent="0.65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</row>
    <row r="260" spans="1:26" ht="30" customHeight="1" x14ac:dyDescent="0.65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</row>
    <row r="261" spans="1:26" ht="30" customHeight="1" x14ac:dyDescent="0.65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</row>
    <row r="262" spans="1:26" ht="30" customHeight="1" x14ac:dyDescent="0.65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</row>
    <row r="263" spans="1:26" ht="30" customHeight="1" x14ac:dyDescent="0.65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</row>
    <row r="264" spans="1:26" ht="30" customHeight="1" x14ac:dyDescent="0.65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</row>
    <row r="265" spans="1:26" ht="30" customHeight="1" x14ac:dyDescent="0.65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</row>
    <row r="266" spans="1:26" ht="30" customHeight="1" x14ac:dyDescent="0.65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</row>
    <row r="267" spans="1:26" ht="30" customHeight="1" x14ac:dyDescent="0.65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</row>
    <row r="268" spans="1:26" ht="30" customHeight="1" x14ac:dyDescent="0.65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</row>
    <row r="269" spans="1:26" ht="30" customHeight="1" x14ac:dyDescent="0.65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</row>
    <row r="270" spans="1:26" ht="30" customHeight="1" x14ac:dyDescent="0.65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</row>
    <row r="271" spans="1:26" ht="30" customHeight="1" x14ac:dyDescent="0.65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</row>
    <row r="272" spans="1:26" ht="30" customHeight="1" x14ac:dyDescent="0.65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</row>
    <row r="273" spans="1:26" ht="30" customHeight="1" x14ac:dyDescent="0.65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</row>
    <row r="274" spans="1:26" ht="30" customHeight="1" x14ac:dyDescent="0.65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</row>
    <row r="275" spans="1:26" ht="30" customHeight="1" x14ac:dyDescent="0.65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</row>
    <row r="276" spans="1:26" ht="30" customHeight="1" x14ac:dyDescent="0.65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</row>
    <row r="277" spans="1:26" ht="30" customHeight="1" x14ac:dyDescent="0.65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</row>
    <row r="278" spans="1:26" ht="30" customHeight="1" x14ac:dyDescent="0.65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</row>
    <row r="279" spans="1:26" ht="30" customHeight="1" x14ac:dyDescent="0.65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</row>
    <row r="280" spans="1:26" ht="30" customHeight="1" x14ac:dyDescent="0.65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</row>
    <row r="281" spans="1:26" ht="30" customHeight="1" x14ac:dyDescent="0.65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</row>
    <row r="282" spans="1:26" ht="30" customHeight="1" x14ac:dyDescent="0.6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</row>
    <row r="283" spans="1:26" ht="30" customHeight="1" x14ac:dyDescent="0.6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</row>
    <row r="284" spans="1:26" ht="30" customHeight="1" x14ac:dyDescent="0.6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</row>
    <row r="285" spans="1:26" ht="30" customHeight="1" x14ac:dyDescent="0.6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</row>
    <row r="286" spans="1:26" ht="30" customHeight="1" x14ac:dyDescent="0.6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</row>
    <row r="287" spans="1:26" ht="30" customHeight="1" x14ac:dyDescent="0.6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</row>
    <row r="288" spans="1:26" ht="30" customHeight="1" x14ac:dyDescent="0.6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</row>
    <row r="289" spans="1:26" ht="30" customHeight="1" x14ac:dyDescent="0.6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</row>
    <row r="290" spans="1:26" ht="30" customHeight="1" x14ac:dyDescent="0.6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</row>
    <row r="291" spans="1:26" ht="30" customHeight="1" x14ac:dyDescent="0.6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</row>
    <row r="292" spans="1:26" ht="30" customHeight="1" x14ac:dyDescent="0.6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</row>
    <row r="293" spans="1:26" ht="30" customHeight="1" x14ac:dyDescent="0.65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</row>
    <row r="294" spans="1:26" ht="30" customHeight="1" x14ac:dyDescent="0.65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</row>
    <row r="295" spans="1:26" ht="30" customHeight="1" x14ac:dyDescent="0.65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</row>
    <row r="296" spans="1:26" ht="30" customHeight="1" x14ac:dyDescent="0.65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</row>
    <row r="297" spans="1:26" ht="30" customHeight="1" x14ac:dyDescent="0.65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</row>
    <row r="298" spans="1:26" ht="30" customHeight="1" x14ac:dyDescent="0.65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</row>
    <row r="299" spans="1:26" ht="30" customHeight="1" x14ac:dyDescent="0.65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</row>
    <row r="300" spans="1:26" ht="30" customHeight="1" x14ac:dyDescent="0.65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</row>
    <row r="301" spans="1:26" ht="30" customHeight="1" x14ac:dyDescent="0.65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</row>
    <row r="302" spans="1:26" ht="30" customHeight="1" x14ac:dyDescent="0.65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</row>
    <row r="303" spans="1:26" ht="30" customHeight="1" x14ac:dyDescent="0.65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</row>
    <row r="304" spans="1:26" ht="30" customHeight="1" x14ac:dyDescent="0.65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</row>
    <row r="305" spans="1:26" ht="30" customHeight="1" x14ac:dyDescent="0.65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</row>
    <row r="306" spans="1:26" ht="30" customHeight="1" x14ac:dyDescent="0.65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</row>
    <row r="307" spans="1:26" ht="30" customHeight="1" x14ac:dyDescent="0.65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</row>
    <row r="308" spans="1:26" ht="30" customHeight="1" x14ac:dyDescent="0.65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</row>
    <row r="309" spans="1:26" ht="30" customHeight="1" x14ac:dyDescent="0.65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</row>
    <row r="310" spans="1:26" ht="30" customHeight="1" x14ac:dyDescent="0.65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</row>
    <row r="311" spans="1:26" ht="30" customHeight="1" x14ac:dyDescent="0.65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</row>
    <row r="312" spans="1:26" ht="30" customHeight="1" x14ac:dyDescent="0.65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</row>
    <row r="313" spans="1:26" ht="30" customHeight="1" x14ac:dyDescent="0.65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</row>
    <row r="314" spans="1:26" ht="30" customHeight="1" x14ac:dyDescent="0.65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</row>
    <row r="315" spans="1:26" ht="30" customHeight="1" x14ac:dyDescent="0.65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</row>
    <row r="316" spans="1:26" ht="30" customHeight="1" x14ac:dyDescent="0.65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</row>
    <row r="317" spans="1:26" ht="30" customHeight="1" x14ac:dyDescent="0.65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</row>
    <row r="318" spans="1:26" ht="30" customHeight="1" x14ac:dyDescent="0.65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</row>
    <row r="319" spans="1:26" ht="30" customHeight="1" x14ac:dyDescent="0.65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</row>
    <row r="320" spans="1:26" ht="30" customHeight="1" x14ac:dyDescent="0.65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</row>
    <row r="321" spans="1:26" ht="30" customHeight="1" x14ac:dyDescent="0.65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</row>
    <row r="322" spans="1:26" ht="30" customHeight="1" x14ac:dyDescent="0.65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</row>
    <row r="323" spans="1:26" ht="30" customHeight="1" x14ac:dyDescent="0.65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</row>
    <row r="324" spans="1:26" ht="30" customHeight="1" x14ac:dyDescent="0.65">
      <c r="A324" s="62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</row>
    <row r="325" spans="1:26" ht="30" customHeight="1" x14ac:dyDescent="0.65">
      <c r="A325" s="62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</row>
    <row r="326" spans="1:26" ht="30" customHeight="1" x14ac:dyDescent="0.65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</row>
    <row r="327" spans="1:26" ht="30" customHeight="1" x14ac:dyDescent="0.65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</row>
    <row r="328" spans="1:26" ht="30" customHeight="1" x14ac:dyDescent="0.65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</row>
    <row r="329" spans="1:26" ht="30" customHeight="1" x14ac:dyDescent="0.65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</row>
    <row r="330" spans="1:26" ht="30" customHeight="1" x14ac:dyDescent="0.65">
      <c r="A330" s="62"/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</row>
    <row r="331" spans="1:26" ht="30" customHeight="1" x14ac:dyDescent="0.65">
      <c r="A331" s="62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</row>
    <row r="332" spans="1:26" ht="30" customHeight="1" x14ac:dyDescent="0.65">
      <c r="A332" s="62"/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</row>
    <row r="333" spans="1:26" ht="30" customHeight="1" x14ac:dyDescent="0.65">
      <c r="A333" s="62"/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</row>
    <row r="334" spans="1:26" ht="30" customHeight="1" x14ac:dyDescent="0.65">
      <c r="A334" s="62"/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</row>
    <row r="335" spans="1:26" ht="30" customHeight="1" x14ac:dyDescent="0.65">
      <c r="A335" s="62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</row>
    <row r="336" spans="1:26" ht="30" customHeight="1" x14ac:dyDescent="0.65">
      <c r="A336" s="62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</row>
    <row r="337" spans="1:26" ht="30" customHeight="1" x14ac:dyDescent="0.65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</row>
    <row r="338" spans="1:26" ht="30" customHeight="1" x14ac:dyDescent="0.65">
      <c r="A338" s="62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</row>
    <row r="339" spans="1:26" ht="30" customHeight="1" x14ac:dyDescent="0.65">
      <c r="A339" s="62"/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</row>
    <row r="340" spans="1:26" ht="30" customHeight="1" x14ac:dyDescent="0.65">
      <c r="A340" s="62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</row>
    <row r="341" spans="1:26" ht="30" customHeight="1" x14ac:dyDescent="0.65">
      <c r="A341" s="62"/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</row>
    <row r="342" spans="1:26" ht="30" customHeight="1" x14ac:dyDescent="0.65">
      <c r="A342" s="62"/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</row>
    <row r="343" spans="1:26" ht="30" customHeight="1" x14ac:dyDescent="0.65">
      <c r="A343" s="62"/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</row>
    <row r="344" spans="1:26" ht="30" customHeight="1" x14ac:dyDescent="0.65">
      <c r="A344" s="62"/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</row>
    <row r="345" spans="1:26" ht="30" customHeight="1" x14ac:dyDescent="0.65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</row>
    <row r="346" spans="1:26" ht="30" customHeight="1" x14ac:dyDescent="0.65">
      <c r="A346" s="62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</row>
    <row r="347" spans="1:26" ht="30" customHeight="1" x14ac:dyDescent="0.65">
      <c r="A347" s="62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</row>
    <row r="348" spans="1:26" ht="30" customHeight="1" x14ac:dyDescent="0.65">
      <c r="A348" s="62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</row>
    <row r="349" spans="1:26" ht="30" customHeight="1" x14ac:dyDescent="0.65">
      <c r="A349" s="62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</row>
    <row r="350" spans="1:26" ht="30" customHeight="1" x14ac:dyDescent="0.65">
      <c r="A350" s="62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</row>
    <row r="351" spans="1:26" ht="30" customHeight="1" x14ac:dyDescent="0.65">
      <c r="A351" s="62"/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</row>
    <row r="352" spans="1:26" ht="30" customHeight="1" x14ac:dyDescent="0.65">
      <c r="A352" s="62"/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</row>
    <row r="353" spans="1:26" ht="30" customHeight="1" x14ac:dyDescent="0.65">
      <c r="A353" s="62"/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</row>
    <row r="354" spans="1:26" ht="30" customHeight="1" x14ac:dyDescent="0.65">
      <c r="A354" s="62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</row>
    <row r="355" spans="1:26" ht="30" customHeight="1" x14ac:dyDescent="0.65">
      <c r="A355" s="62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</row>
    <row r="356" spans="1:26" ht="30" customHeight="1" x14ac:dyDescent="0.65">
      <c r="A356" s="62"/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</row>
    <row r="357" spans="1:26" ht="30" customHeight="1" x14ac:dyDescent="0.65">
      <c r="A357" s="62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</row>
    <row r="358" spans="1:26" ht="30" customHeight="1" x14ac:dyDescent="0.65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</row>
    <row r="359" spans="1:26" ht="30" customHeight="1" x14ac:dyDescent="0.65">
      <c r="A359" s="62"/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</row>
    <row r="360" spans="1:26" ht="30" customHeight="1" x14ac:dyDescent="0.65">
      <c r="A360" s="62"/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</row>
    <row r="361" spans="1:26" ht="30" customHeight="1" x14ac:dyDescent="0.65">
      <c r="A361" s="62"/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</row>
    <row r="362" spans="1:26" ht="30" customHeight="1" x14ac:dyDescent="0.65">
      <c r="A362" s="62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</row>
    <row r="363" spans="1:26" ht="30" customHeight="1" x14ac:dyDescent="0.65">
      <c r="A363" s="62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</row>
    <row r="364" spans="1:26" ht="30" customHeight="1" x14ac:dyDescent="0.65">
      <c r="A364" s="62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</row>
    <row r="365" spans="1:26" ht="30" customHeight="1" x14ac:dyDescent="0.65">
      <c r="A365" s="62"/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</row>
    <row r="366" spans="1:26" ht="30" customHeight="1" x14ac:dyDescent="0.65">
      <c r="A366" s="62"/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</row>
    <row r="367" spans="1:26" ht="30" customHeight="1" x14ac:dyDescent="0.65">
      <c r="A367" s="62"/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</row>
    <row r="368" spans="1:26" ht="30" customHeight="1" x14ac:dyDescent="0.65">
      <c r="A368" s="62"/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</row>
    <row r="369" spans="1:26" ht="30" customHeight="1" x14ac:dyDescent="0.65">
      <c r="A369" s="62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</row>
    <row r="370" spans="1:26" ht="30" customHeight="1" x14ac:dyDescent="0.65">
      <c r="A370" s="62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</row>
    <row r="371" spans="1:26" ht="30" customHeight="1" x14ac:dyDescent="0.65">
      <c r="A371" s="62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</row>
    <row r="372" spans="1:26" ht="30" customHeight="1" x14ac:dyDescent="0.65">
      <c r="A372" s="62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</row>
    <row r="373" spans="1:26" ht="30" customHeight="1" x14ac:dyDescent="0.65">
      <c r="A373" s="62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</row>
    <row r="374" spans="1:26" ht="30" customHeight="1" x14ac:dyDescent="0.65">
      <c r="A374" s="62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</row>
    <row r="375" spans="1:26" ht="30" customHeight="1" x14ac:dyDescent="0.65">
      <c r="A375" s="62"/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</row>
    <row r="376" spans="1:26" ht="30" customHeight="1" x14ac:dyDescent="0.65">
      <c r="A376" s="62"/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</row>
    <row r="377" spans="1:26" ht="30" customHeight="1" x14ac:dyDescent="0.65">
      <c r="A377" s="62"/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</row>
    <row r="378" spans="1:26" ht="30" customHeight="1" x14ac:dyDescent="0.65">
      <c r="A378" s="62"/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</row>
    <row r="379" spans="1:26" ht="30" customHeight="1" x14ac:dyDescent="0.65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</row>
    <row r="380" spans="1:26" ht="30" customHeight="1" x14ac:dyDescent="0.65">
      <c r="A380" s="62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</row>
    <row r="381" spans="1:26" ht="30" customHeight="1" x14ac:dyDescent="0.65">
      <c r="A381" s="62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</row>
    <row r="382" spans="1:26" ht="30" customHeight="1" x14ac:dyDescent="0.65">
      <c r="A382" s="62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</row>
    <row r="383" spans="1:26" ht="30" customHeight="1" x14ac:dyDescent="0.65">
      <c r="A383" s="62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</row>
    <row r="384" spans="1:26" ht="30" customHeight="1" x14ac:dyDescent="0.65">
      <c r="A384" s="62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</row>
    <row r="385" spans="1:26" ht="30" customHeight="1" x14ac:dyDescent="0.65">
      <c r="A385" s="62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</row>
    <row r="386" spans="1:26" ht="30" customHeight="1" x14ac:dyDescent="0.65">
      <c r="A386" s="62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</row>
    <row r="387" spans="1:26" ht="30" customHeight="1" x14ac:dyDescent="0.65">
      <c r="A387" s="62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</row>
    <row r="388" spans="1:26" ht="30" customHeight="1" x14ac:dyDescent="0.65">
      <c r="A388" s="62"/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</row>
    <row r="389" spans="1:26" ht="30" customHeight="1" x14ac:dyDescent="0.65">
      <c r="A389" s="62"/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</row>
    <row r="390" spans="1:26" ht="30" customHeight="1" x14ac:dyDescent="0.65">
      <c r="A390" s="62"/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</row>
    <row r="391" spans="1:26" ht="30" customHeight="1" x14ac:dyDescent="0.65">
      <c r="A391" s="62"/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</row>
    <row r="392" spans="1:26" ht="30" customHeight="1" x14ac:dyDescent="0.65">
      <c r="A392" s="62"/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</row>
    <row r="393" spans="1:26" ht="30" customHeight="1" x14ac:dyDescent="0.65">
      <c r="A393" s="62"/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</row>
    <row r="394" spans="1:26" ht="30" customHeight="1" x14ac:dyDescent="0.65">
      <c r="A394" s="62"/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</row>
    <row r="395" spans="1:26" ht="30" customHeight="1" x14ac:dyDescent="0.65">
      <c r="A395" s="62"/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</row>
    <row r="396" spans="1:26" ht="30" customHeight="1" x14ac:dyDescent="0.65">
      <c r="A396" s="62"/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</row>
    <row r="397" spans="1:26" ht="30" customHeight="1" x14ac:dyDescent="0.65">
      <c r="A397" s="62"/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</row>
    <row r="398" spans="1:26" ht="30" customHeight="1" x14ac:dyDescent="0.65">
      <c r="A398" s="62"/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</row>
    <row r="399" spans="1:26" ht="30" customHeight="1" x14ac:dyDescent="0.65">
      <c r="A399" s="62"/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</row>
    <row r="400" spans="1:26" ht="30" customHeight="1" x14ac:dyDescent="0.65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</row>
    <row r="401" spans="1:26" ht="30" customHeight="1" x14ac:dyDescent="0.65">
      <c r="A401" s="62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</row>
    <row r="402" spans="1:26" ht="30" customHeight="1" x14ac:dyDescent="0.65">
      <c r="A402" s="62"/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</row>
    <row r="403" spans="1:26" ht="30" customHeight="1" x14ac:dyDescent="0.65">
      <c r="A403" s="62"/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</row>
    <row r="404" spans="1:26" ht="30" customHeight="1" x14ac:dyDescent="0.65">
      <c r="A404" s="62"/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</row>
    <row r="405" spans="1:26" ht="30" customHeight="1" x14ac:dyDescent="0.65">
      <c r="A405" s="62"/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</row>
    <row r="406" spans="1:26" ht="30" customHeight="1" x14ac:dyDescent="0.65">
      <c r="A406" s="62"/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</row>
    <row r="407" spans="1:26" ht="30" customHeight="1" x14ac:dyDescent="0.65">
      <c r="A407" s="62"/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</row>
    <row r="408" spans="1:26" ht="30" customHeight="1" x14ac:dyDescent="0.65">
      <c r="A408" s="62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</row>
    <row r="409" spans="1:26" ht="30" customHeight="1" x14ac:dyDescent="0.65">
      <c r="A409" s="62"/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</row>
    <row r="410" spans="1:26" ht="30" customHeight="1" x14ac:dyDescent="0.65">
      <c r="A410" s="62"/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</row>
    <row r="411" spans="1:26" ht="30" customHeight="1" x14ac:dyDescent="0.65">
      <c r="A411" s="62"/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</row>
    <row r="412" spans="1:26" ht="30" customHeight="1" x14ac:dyDescent="0.65">
      <c r="A412" s="62"/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</row>
    <row r="413" spans="1:26" ht="30" customHeight="1" x14ac:dyDescent="0.65">
      <c r="A413" s="62"/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</row>
    <row r="414" spans="1:26" ht="30" customHeight="1" x14ac:dyDescent="0.65">
      <c r="A414" s="62"/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</row>
    <row r="415" spans="1:26" ht="30" customHeight="1" x14ac:dyDescent="0.65">
      <c r="A415" s="62"/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</row>
    <row r="416" spans="1:26" ht="30" customHeight="1" x14ac:dyDescent="0.65">
      <c r="A416" s="62"/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</row>
    <row r="417" spans="1:26" ht="30" customHeight="1" x14ac:dyDescent="0.65">
      <c r="A417" s="62"/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</row>
    <row r="418" spans="1:26" ht="30" customHeight="1" x14ac:dyDescent="0.65">
      <c r="A418" s="62"/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</row>
    <row r="419" spans="1:26" ht="30" customHeight="1" x14ac:dyDescent="0.65">
      <c r="A419" s="62"/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</row>
    <row r="420" spans="1:26" ht="30" customHeight="1" x14ac:dyDescent="0.65">
      <c r="A420" s="62"/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</row>
    <row r="421" spans="1:26" ht="30" customHeight="1" x14ac:dyDescent="0.65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</row>
    <row r="422" spans="1:26" ht="30" customHeight="1" x14ac:dyDescent="0.65">
      <c r="A422" s="62"/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</row>
    <row r="423" spans="1:26" ht="30" customHeight="1" x14ac:dyDescent="0.65">
      <c r="A423" s="62"/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</row>
    <row r="424" spans="1:26" ht="30" customHeight="1" x14ac:dyDescent="0.65">
      <c r="A424" s="62"/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</row>
    <row r="425" spans="1:26" ht="30" customHeight="1" x14ac:dyDescent="0.65">
      <c r="A425" s="62"/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</row>
    <row r="426" spans="1:26" ht="30" customHeight="1" x14ac:dyDescent="0.65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</row>
    <row r="427" spans="1:26" ht="30" customHeight="1" x14ac:dyDescent="0.65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</row>
    <row r="428" spans="1:26" ht="30" customHeight="1" x14ac:dyDescent="0.65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</row>
    <row r="429" spans="1:26" ht="30" customHeight="1" x14ac:dyDescent="0.65">
      <c r="A429" s="62"/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</row>
    <row r="430" spans="1:26" ht="30" customHeight="1" x14ac:dyDescent="0.65">
      <c r="A430" s="62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</row>
    <row r="431" spans="1:26" ht="30" customHeight="1" x14ac:dyDescent="0.65">
      <c r="A431" s="62"/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</row>
    <row r="432" spans="1:26" ht="30" customHeight="1" x14ac:dyDescent="0.65">
      <c r="A432" s="62"/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</row>
    <row r="433" spans="1:26" ht="30" customHeight="1" x14ac:dyDescent="0.65">
      <c r="A433" s="62"/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</row>
    <row r="434" spans="1:26" ht="30" customHeight="1" x14ac:dyDescent="0.65">
      <c r="A434" s="62"/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</row>
    <row r="435" spans="1:26" ht="30" customHeight="1" x14ac:dyDescent="0.65">
      <c r="A435" s="62"/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</row>
    <row r="436" spans="1:26" ht="30" customHeight="1" x14ac:dyDescent="0.65">
      <c r="A436" s="62"/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</row>
    <row r="437" spans="1:26" ht="30" customHeight="1" x14ac:dyDescent="0.65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</row>
    <row r="438" spans="1:26" ht="30" customHeight="1" x14ac:dyDescent="0.65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</row>
    <row r="439" spans="1:26" ht="30" customHeight="1" x14ac:dyDescent="0.65">
      <c r="A439" s="62"/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</row>
    <row r="440" spans="1:26" ht="30" customHeight="1" x14ac:dyDescent="0.65">
      <c r="A440" s="62"/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</row>
    <row r="441" spans="1:26" ht="30" customHeight="1" x14ac:dyDescent="0.65">
      <c r="A441" s="62"/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</row>
    <row r="442" spans="1:26" ht="30" customHeight="1" x14ac:dyDescent="0.65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</row>
    <row r="443" spans="1:26" ht="30" customHeight="1" x14ac:dyDescent="0.65">
      <c r="A443" s="62"/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</row>
    <row r="444" spans="1:26" ht="30" customHeight="1" x14ac:dyDescent="0.65">
      <c r="A444" s="62"/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</row>
    <row r="445" spans="1:26" ht="30" customHeight="1" x14ac:dyDescent="0.65">
      <c r="A445" s="62"/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</row>
    <row r="446" spans="1:26" ht="30" customHeight="1" x14ac:dyDescent="0.65">
      <c r="A446" s="62"/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</row>
    <row r="447" spans="1:26" ht="30" customHeight="1" x14ac:dyDescent="0.65">
      <c r="A447" s="62"/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</row>
    <row r="448" spans="1:26" ht="30" customHeight="1" x14ac:dyDescent="0.65">
      <c r="A448" s="62"/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</row>
    <row r="449" spans="1:26" ht="30" customHeight="1" x14ac:dyDescent="0.65">
      <c r="A449" s="62"/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</row>
    <row r="450" spans="1:26" ht="30" customHeight="1" x14ac:dyDescent="0.65">
      <c r="A450" s="62"/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</row>
    <row r="451" spans="1:26" ht="30" customHeight="1" x14ac:dyDescent="0.65">
      <c r="A451" s="62"/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</row>
    <row r="452" spans="1:26" ht="30" customHeight="1" x14ac:dyDescent="0.65">
      <c r="A452" s="62"/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</row>
    <row r="453" spans="1:26" ht="30" customHeight="1" x14ac:dyDescent="0.65">
      <c r="A453" s="62"/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</row>
    <row r="454" spans="1:26" ht="30" customHeight="1" x14ac:dyDescent="0.65">
      <c r="A454" s="62"/>
      <c r="B454" s="6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</row>
    <row r="455" spans="1:26" ht="30" customHeight="1" x14ac:dyDescent="0.65">
      <c r="A455" s="62"/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</row>
    <row r="456" spans="1:26" ht="30" customHeight="1" x14ac:dyDescent="0.65">
      <c r="A456" s="62"/>
      <c r="B456" s="6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</row>
    <row r="457" spans="1:26" ht="30" customHeight="1" x14ac:dyDescent="0.65">
      <c r="A457" s="62"/>
      <c r="B457" s="6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</row>
    <row r="458" spans="1:26" ht="30" customHeight="1" x14ac:dyDescent="0.65">
      <c r="A458" s="62"/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</row>
    <row r="459" spans="1:26" ht="30" customHeight="1" x14ac:dyDescent="0.65">
      <c r="A459" s="62"/>
      <c r="B459" s="6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</row>
    <row r="460" spans="1:26" ht="30" customHeight="1" x14ac:dyDescent="0.65">
      <c r="A460" s="62"/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</row>
    <row r="461" spans="1:26" ht="30" customHeight="1" x14ac:dyDescent="0.65">
      <c r="A461" s="62"/>
      <c r="B461" s="62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</row>
    <row r="462" spans="1:26" ht="30" customHeight="1" x14ac:dyDescent="0.65">
      <c r="A462" s="62"/>
      <c r="B462" s="62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</row>
    <row r="463" spans="1:26" ht="30" customHeight="1" x14ac:dyDescent="0.65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</row>
    <row r="464" spans="1:26" ht="30" customHeight="1" x14ac:dyDescent="0.65">
      <c r="A464" s="62"/>
      <c r="B464" s="62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</row>
    <row r="465" spans="1:26" ht="30" customHeight="1" x14ac:dyDescent="0.65">
      <c r="A465" s="62"/>
      <c r="B465" s="62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</row>
    <row r="466" spans="1:26" ht="30" customHeight="1" x14ac:dyDescent="0.65">
      <c r="A466" s="62"/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</row>
    <row r="467" spans="1:26" ht="30" customHeight="1" x14ac:dyDescent="0.65">
      <c r="A467" s="62"/>
      <c r="B467" s="62"/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</row>
    <row r="468" spans="1:26" ht="30" customHeight="1" x14ac:dyDescent="0.65">
      <c r="A468" s="62"/>
      <c r="B468" s="62"/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</row>
    <row r="469" spans="1:26" ht="30" customHeight="1" x14ac:dyDescent="0.65">
      <c r="A469" s="62"/>
      <c r="B469" s="62"/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</row>
    <row r="470" spans="1:26" ht="30" customHeight="1" x14ac:dyDescent="0.65">
      <c r="A470" s="62"/>
      <c r="B470" s="6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</row>
    <row r="471" spans="1:26" ht="30" customHeight="1" x14ac:dyDescent="0.65">
      <c r="A471" s="62"/>
      <c r="B471" s="62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</row>
    <row r="472" spans="1:26" ht="30" customHeight="1" x14ac:dyDescent="0.65">
      <c r="A472" s="62"/>
      <c r="B472" s="62"/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</row>
    <row r="473" spans="1:26" ht="30" customHeight="1" x14ac:dyDescent="0.65">
      <c r="A473" s="62"/>
      <c r="B473" s="62"/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</row>
    <row r="474" spans="1:26" ht="30" customHeight="1" x14ac:dyDescent="0.65">
      <c r="A474" s="62"/>
      <c r="B474" s="62"/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</row>
    <row r="475" spans="1:26" ht="30" customHeight="1" x14ac:dyDescent="0.65">
      <c r="A475" s="62"/>
      <c r="B475" s="62"/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</row>
    <row r="476" spans="1:26" ht="30" customHeight="1" x14ac:dyDescent="0.65">
      <c r="A476" s="62"/>
      <c r="B476" s="62"/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</row>
    <row r="477" spans="1:26" ht="30" customHeight="1" x14ac:dyDescent="0.65">
      <c r="A477" s="62"/>
      <c r="B477" s="62"/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</row>
    <row r="478" spans="1:26" ht="30" customHeight="1" x14ac:dyDescent="0.65">
      <c r="A478" s="62"/>
      <c r="B478" s="62"/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</row>
    <row r="479" spans="1:26" ht="30" customHeight="1" x14ac:dyDescent="0.65">
      <c r="A479" s="62"/>
      <c r="B479" s="62"/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</row>
    <row r="480" spans="1:26" ht="30" customHeight="1" x14ac:dyDescent="0.65">
      <c r="A480" s="62"/>
      <c r="B480" s="62"/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</row>
    <row r="481" spans="1:26" ht="30" customHeight="1" x14ac:dyDescent="0.65">
      <c r="A481" s="62"/>
      <c r="B481" s="62"/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</row>
    <row r="482" spans="1:26" ht="30" customHeight="1" x14ac:dyDescent="0.65">
      <c r="A482" s="62"/>
      <c r="B482" s="62"/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</row>
    <row r="483" spans="1:26" ht="30" customHeight="1" x14ac:dyDescent="0.65">
      <c r="A483" s="62"/>
      <c r="B483" s="62"/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</row>
    <row r="484" spans="1:26" ht="30" customHeight="1" x14ac:dyDescent="0.65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</row>
    <row r="485" spans="1:26" ht="30" customHeight="1" x14ac:dyDescent="0.65">
      <c r="A485" s="62"/>
      <c r="B485" s="62"/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</row>
    <row r="486" spans="1:26" ht="30" customHeight="1" x14ac:dyDescent="0.65">
      <c r="A486" s="62"/>
      <c r="B486" s="62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</row>
    <row r="487" spans="1:26" ht="30" customHeight="1" x14ac:dyDescent="0.65">
      <c r="A487" s="62"/>
      <c r="B487" s="62"/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</row>
    <row r="488" spans="1:26" ht="30" customHeight="1" x14ac:dyDescent="0.65">
      <c r="A488" s="62"/>
      <c r="B488" s="62"/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</row>
    <row r="489" spans="1:26" ht="30" customHeight="1" x14ac:dyDescent="0.65">
      <c r="A489" s="62"/>
      <c r="B489" s="62"/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</row>
    <row r="490" spans="1:26" ht="30" customHeight="1" x14ac:dyDescent="0.65">
      <c r="A490" s="62"/>
      <c r="B490" s="62"/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</row>
    <row r="491" spans="1:26" ht="30" customHeight="1" x14ac:dyDescent="0.65">
      <c r="A491" s="62"/>
      <c r="B491" s="62"/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</row>
    <row r="492" spans="1:26" ht="30" customHeight="1" x14ac:dyDescent="0.65">
      <c r="A492" s="62"/>
      <c r="B492" s="62"/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</row>
    <row r="493" spans="1:26" ht="30" customHeight="1" x14ac:dyDescent="0.65">
      <c r="A493" s="62"/>
      <c r="B493" s="62"/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</row>
    <row r="494" spans="1:26" ht="30" customHeight="1" x14ac:dyDescent="0.65">
      <c r="A494" s="62"/>
      <c r="B494" s="62"/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</row>
    <row r="495" spans="1:26" ht="30" customHeight="1" x14ac:dyDescent="0.65">
      <c r="A495" s="62"/>
      <c r="B495" s="62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</row>
    <row r="496" spans="1:26" ht="30" customHeight="1" x14ac:dyDescent="0.65">
      <c r="A496" s="62"/>
      <c r="B496" s="62"/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</row>
    <row r="497" spans="1:26" ht="30" customHeight="1" x14ac:dyDescent="0.65">
      <c r="A497" s="62"/>
      <c r="B497" s="62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</row>
    <row r="498" spans="1:26" ht="30" customHeight="1" x14ac:dyDescent="0.65">
      <c r="A498" s="62"/>
      <c r="B498" s="62"/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</row>
    <row r="499" spans="1:26" ht="30" customHeight="1" x14ac:dyDescent="0.65">
      <c r="A499" s="62"/>
      <c r="B499" s="62"/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</row>
    <row r="500" spans="1:26" ht="30" customHeight="1" x14ac:dyDescent="0.65">
      <c r="A500" s="62"/>
      <c r="B500" s="62"/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</row>
    <row r="501" spans="1:26" ht="30" customHeight="1" x14ac:dyDescent="0.65">
      <c r="A501" s="62"/>
      <c r="B501" s="62"/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</row>
    <row r="502" spans="1:26" ht="30" customHeight="1" x14ac:dyDescent="0.65">
      <c r="A502" s="62"/>
      <c r="B502" s="62"/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</row>
    <row r="503" spans="1:26" ht="30" customHeight="1" x14ac:dyDescent="0.65">
      <c r="A503" s="62"/>
      <c r="B503" s="62"/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</row>
    <row r="504" spans="1:26" ht="30" customHeight="1" x14ac:dyDescent="0.65">
      <c r="A504" s="62"/>
      <c r="B504" s="62"/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</row>
    <row r="505" spans="1:26" ht="30" customHeight="1" x14ac:dyDescent="0.65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</row>
    <row r="506" spans="1:26" ht="30" customHeight="1" x14ac:dyDescent="0.65">
      <c r="A506" s="62"/>
      <c r="B506" s="62"/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</row>
    <row r="507" spans="1:26" ht="30" customHeight="1" x14ac:dyDescent="0.65">
      <c r="A507" s="62"/>
      <c r="B507" s="62"/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</row>
    <row r="508" spans="1:26" ht="30" customHeight="1" x14ac:dyDescent="0.65">
      <c r="A508" s="62"/>
      <c r="B508" s="62"/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</row>
    <row r="509" spans="1:26" ht="30" customHeight="1" x14ac:dyDescent="0.65">
      <c r="A509" s="62"/>
      <c r="B509" s="62"/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</row>
    <row r="510" spans="1:26" ht="30" customHeight="1" x14ac:dyDescent="0.65">
      <c r="A510" s="62"/>
      <c r="B510" s="62"/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</row>
    <row r="511" spans="1:26" ht="30" customHeight="1" x14ac:dyDescent="0.65">
      <c r="A511" s="62"/>
      <c r="B511" s="62"/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</row>
    <row r="512" spans="1:26" ht="30" customHeight="1" x14ac:dyDescent="0.65">
      <c r="A512" s="62"/>
      <c r="B512" s="62"/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</row>
    <row r="513" spans="1:26" ht="30" customHeight="1" x14ac:dyDescent="0.65">
      <c r="A513" s="62"/>
      <c r="B513" s="62"/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</row>
    <row r="514" spans="1:26" ht="30" customHeight="1" x14ac:dyDescent="0.65">
      <c r="A514" s="62"/>
      <c r="B514" s="62"/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</row>
    <row r="515" spans="1:26" ht="30" customHeight="1" x14ac:dyDescent="0.65">
      <c r="A515" s="62"/>
      <c r="B515" s="62"/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</row>
    <row r="516" spans="1:26" ht="30" customHeight="1" x14ac:dyDescent="0.65">
      <c r="A516" s="62"/>
      <c r="B516" s="62"/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</row>
    <row r="517" spans="1:26" ht="30" customHeight="1" x14ac:dyDescent="0.65">
      <c r="A517" s="62"/>
      <c r="B517" s="62"/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</row>
    <row r="518" spans="1:26" ht="30" customHeight="1" x14ac:dyDescent="0.65">
      <c r="A518" s="62"/>
      <c r="B518" s="62"/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</row>
    <row r="519" spans="1:26" ht="30" customHeight="1" x14ac:dyDescent="0.65">
      <c r="A519" s="62"/>
      <c r="B519" s="62"/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</row>
    <row r="520" spans="1:26" ht="30" customHeight="1" x14ac:dyDescent="0.65">
      <c r="A520" s="62"/>
      <c r="B520" s="62"/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</row>
    <row r="521" spans="1:26" ht="30" customHeight="1" x14ac:dyDescent="0.65">
      <c r="A521" s="62"/>
      <c r="B521" s="62"/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</row>
    <row r="522" spans="1:26" ht="30" customHeight="1" x14ac:dyDescent="0.65">
      <c r="A522" s="62"/>
      <c r="B522" s="62"/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</row>
    <row r="523" spans="1:26" ht="30" customHeight="1" x14ac:dyDescent="0.65">
      <c r="A523" s="62"/>
      <c r="B523" s="62"/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</row>
    <row r="524" spans="1:26" ht="30" customHeight="1" x14ac:dyDescent="0.65">
      <c r="A524" s="62"/>
      <c r="B524" s="62"/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</row>
    <row r="525" spans="1:26" ht="30" customHeight="1" x14ac:dyDescent="0.65">
      <c r="A525" s="62"/>
      <c r="B525" s="62"/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</row>
    <row r="526" spans="1:26" ht="30" customHeight="1" x14ac:dyDescent="0.65">
      <c r="A526" s="62"/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</row>
    <row r="527" spans="1:26" ht="30" customHeight="1" x14ac:dyDescent="0.65">
      <c r="A527" s="62"/>
      <c r="B527" s="62"/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</row>
    <row r="528" spans="1:26" ht="30" customHeight="1" x14ac:dyDescent="0.65">
      <c r="A528" s="62"/>
      <c r="B528" s="62"/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</row>
    <row r="529" spans="1:26" ht="30" customHeight="1" x14ac:dyDescent="0.65">
      <c r="A529" s="62"/>
      <c r="B529" s="62"/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</row>
    <row r="530" spans="1:26" ht="30" customHeight="1" x14ac:dyDescent="0.65">
      <c r="A530" s="62"/>
      <c r="B530" s="62"/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</row>
    <row r="531" spans="1:26" ht="30" customHeight="1" x14ac:dyDescent="0.65">
      <c r="A531" s="62"/>
      <c r="B531" s="62"/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</row>
    <row r="532" spans="1:26" ht="30" customHeight="1" x14ac:dyDescent="0.65">
      <c r="A532" s="62"/>
      <c r="B532" s="62"/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</row>
    <row r="533" spans="1:26" ht="30" customHeight="1" x14ac:dyDescent="0.65">
      <c r="A533" s="62"/>
      <c r="B533" s="62"/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</row>
    <row r="534" spans="1:26" ht="30" customHeight="1" x14ac:dyDescent="0.65">
      <c r="A534" s="62"/>
      <c r="B534" s="62"/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</row>
    <row r="535" spans="1:26" ht="30" customHeight="1" x14ac:dyDescent="0.65">
      <c r="A535" s="62"/>
      <c r="B535" s="62"/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</row>
    <row r="536" spans="1:26" ht="30" customHeight="1" x14ac:dyDescent="0.65">
      <c r="A536" s="62"/>
      <c r="B536" s="62"/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</row>
    <row r="537" spans="1:26" ht="30" customHeight="1" x14ac:dyDescent="0.65">
      <c r="A537" s="62"/>
      <c r="B537" s="62"/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</row>
    <row r="538" spans="1:26" ht="30" customHeight="1" x14ac:dyDescent="0.65">
      <c r="A538" s="62"/>
      <c r="B538" s="62"/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</row>
    <row r="539" spans="1:26" ht="30" customHeight="1" x14ac:dyDescent="0.65">
      <c r="A539" s="62"/>
      <c r="B539" s="62"/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</row>
    <row r="540" spans="1:26" ht="30" customHeight="1" x14ac:dyDescent="0.65">
      <c r="A540" s="62"/>
      <c r="B540" s="62"/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</row>
    <row r="541" spans="1:26" ht="30" customHeight="1" x14ac:dyDescent="0.65">
      <c r="A541" s="62"/>
      <c r="B541" s="62"/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</row>
    <row r="542" spans="1:26" ht="30" customHeight="1" x14ac:dyDescent="0.65">
      <c r="A542" s="62"/>
      <c r="B542" s="62"/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</row>
    <row r="543" spans="1:26" ht="30" customHeight="1" x14ac:dyDescent="0.65">
      <c r="A543" s="62"/>
      <c r="B543" s="62"/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</row>
    <row r="544" spans="1:26" ht="30" customHeight="1" x14ac:dyDescent="0.65">
      <c r="A544" s="62"/>
      <c r="B544" s="62"/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</row>
    <row r="545" spans="1:26" ht="30" customHeight="1" x14ac:dyDescent="0.65">
      <c r="A545" s="62"/>
      <c r="B545" s="62"/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</row>
    <row r="546" spans="1:26" ht="30" customHeight="1" x14ac:dyDescent="0.65">
      <c r="A546" s="62"/>
      <c r="B546" s="62"/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</row>
    <row r="547" spans="1:26" ht="30" customHeight="1" x14ac:dyDescent="0.65">
      <c r="A547" s="62"/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</row>
    <row r="548" spans="1:26" ht="30" customHeight="1" x14ac:dyDescent="0.65">
      <c r="A548" s="62"/>
      <c r="B548" s="62"/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</row>
    <row r="549" spans="1:26" ht="30" customHeight="1" x14ac:dyDescent="0.65">
      <c r="A549" s="62"/>
      <c r="B549" s="62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</row>
    <row r="550" spans="1:26" ht="30" customHeight="1" x14ac:dyDescent="0.65">
      <c r="A550" s="62"/>
      <c r="B550" s="62"/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</row>
    <row r="551" spans="1:26" ht="30" customHeight="1" x14ac:dyDescent="0.65">
      <c r="A551" s="62"/>
      <c r="B551" s="62"/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</row>
    <row r="552" spans="1:26" ht="30" customHeight="1" x14ac:dyDescent="0.65">
      <c r="A552" s="62"/>
      <c r="B552" s="62"/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</row>
    <row r="553" spans="1:26" ht="30" customHeight="1" x14ac:dyDescent="0.65">
      <c r="A553" s="62"/>
      <c r="B553" s="62"/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</row>
    <row r="554" spans="1:26" ht="30" customHeight="1" x14ac:dyDescent="0.65">
      <c r="A554" s="62"/>
      <c r="B554" s="62"/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</row>
    <row r="555" spans="1:26" ht="30" customHeight="1" x14ac:dyDescent="0.65">
      <c r="A555" s="62"/>
      <c r="B555" s="62"/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</row>
    <row r="556" spans="1:26" ht="30" customHeight="1" x14ac:dyDescent="0.65">
      <c r="A556" s="62"/>
      <c r="B556" s="62"/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</row>
    <row r="557" spans="1:26" ht="30" customHeight="1" x14ac:dyDescent="0.65">
      <c r="A557" s="62"/>
      <c r="B557" s="62"/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</row>
    <row r="558" spans="1:26" ht="30" customHeight="1" x14ac:dyDescent="0.65">
      <c r="A558" s="62"/>
      <c r="B558" s="62"/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</row>
    <row r="559" spans="1:26" ht="30" customHeight="1" x14ac:dyDescent="0.65">
      <c r="A559" s="62"/>
      <c r="B559" s="62"/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</row>
    <row r="560" spans="1:26" ht="30" customHeight="1" x14ac:dyDescent="0.65">
      <c r="A560" s="62"/>
      <c r="B560" s="62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</row>
    <row r="561" spans="1:26" ht="30" customHeight="1" x14ac:dyDescent="0.65">
      <c r="A561" s="62"/>
      <c r="B561" s="62"/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</row>
    <row r="562" spans="1:26" ht="30" customHeight="1" x14ac:dyDescent="0.65">
      <c r="A562" s="62"/>
      <c r="B562" s="62"/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</row>
    <row r="563" spans="1:26" ht="30" customHeight="1" x14ac:dyDescent="0.65">
      <c r="A563" s="62"/>
      <c r="B563" s="62"/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</row>
    <row r="564" spans="1:26" ht="30" customHeight="1" x14ac:dyDescent="0.65">
      <c r="A564" s="62"/>
      <c r="B564" s="62"/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</row>
    <row r="565" spans="1:26" ht="30" customHeight="1" x14ac:dyDescent="0.65">
      <c r="A565" s="62"/>
      <c r="B565" s="62"/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</row>
    <row r="566" spans="1:26" ht="30" customHeight="1" x14ac:dyDescent="0.65">
      <c r="A566" s="62"/>
      <c r="B566" s="62"/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</row>
    <row r="567" spans="1:26" ht="30" customHeight="1" x14ac:dyDescent="0.65">
      <c r="A567" s="62"/>
      <c r="B567" s="62"/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</row>
    <row r="568" spans="1:26" ht="30" customHeight="1" x14ac:dyDescent="0.65">
      <c r="A568" s="62"/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</row>
    <row r="569" spans="1:26" ht="30" customHeight="1" x14ac:dyDescent="0.65">
      <c r="A569" s="62"/>
      <c r="B569" s="62"/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</row>
    <row r="570" spans="1:26" ht="30" customHeight="1" x14ac:dyDescent="0.65">
      <c r="A570" s="62"/>
      <c r="B570" s="62"/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</row>
    <row r="571" spans="1:26" ht="30" customHeight="1" x14ac:dyDescent="0.65">
      <c r="A571" s="62"/>
      <c r="B571" s="62"/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</row>
    <row r="572" spans="1:26" ht="30" customHeight="1" x14ac:dyDescent="0.65">
      <c r="A572" s="62"/>
      <c r="B572" s="62"/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</row>
    <row r="573" spans="1:26" ht="30" customHeight="1" x14ac:dyDescent="0.65">
      <c r="A573" s="62"/>
      <c r="B573" s="62"/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</row>
    <row r="574" spans="1:26" ht="30" customHeight="1" x14ac:dyDescent="0.65">
      <c r="A574" s="62"/>
      <c r="B574" s="62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</row>
    <row r="575" spans="1:26" ht="30" customHeight="1" x14ac:dyDescent="0.65">
      <c r="A575" s="62"/>
      <c r="B575" s="62"/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</row>
    <row r="576" spans="1:26" ht="30" customHeight="1" x14ac:dyDescent="0.65">
      <c r="A576" s="62"/>
      <c r="B576" s="62"/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</row>
    <row r="577" spans="1:26" ht="30" customHeight="1" x14ac:dyDescent="0.65">
      <c r="A577" s="62"/>
      <c r="B577" s="62"/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</row>
    <row r="578" spans="1:26" ht="30" customHeight="1" x14ac:dyDescent="0.65">
      <c r="A578" s="62"/>
      <c r="B578" s="62"/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</row>
    <row r="579" spans="1:26" ht="30" customHeight="1" x14ac:dyDescent="0.65">
      <c r="A579" s="62"/>
      <c r="B579" s="62"/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</row>
    <row r="580" spans="1:26" ht="30" customHeight="1" x14ac:dyDescent="0.65">
      <c r="A580" s="62"/>
      <c r="B580" s="62"/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</row>
    <row r="581" spans="1:26" ht="30" customHeight="1" x14ac:dyDescent="0.65">
      <c r="A581" s="62"/>
      <c r="B581" s="62"/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</row>
    <row r="582" spans="1:26" ht="30" customHeight="1" x14ac:dyDescent="0.65">
      <c r="A582" s="62"/>
      <c r="B582" s="62"/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</row>
    <row r="583" spans="1:26" ht="30" customHeight="1" x14ac:dyDescent="0.65">
      <c r="A583" s="62"/>
      <c r="B583" s="62"/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</row>
    <row r="584" spans="1:26" ht="30" customHeight="1" x14ac:dyDescent="0.65">
      <c r="A584" s="62"/>
      <c r="B584" s="62"/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</row>
    <row r="585" spans="1:26" ht="30" customHeight="1" x14ac:dyDescent="0.65">
      <c r="A585" s="62"/>
      <c r="B585" s="62"/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</row>
    <row r="586" spans="1:26" ht="30" customHeight="1" x14ac:dyDescent="0.65">
      <c r="A586" s="62"/>
      <c r="B586" s="62"/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</row>
    <row r="587" spans="1:26" ht="30" customHeight="1" x14ac:dyDescent="0.65">
      <c r="A587" s="62"/>
      <c r="B587" s="62"/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</row>
    <row r="588" spans="1:26" ht="30" customHeight="1" x14ac:dyDescent="0.65">
      <c r="A588" s="62"/>
      <c r="B588" s="62"/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</row>
    <row r="589" spans="1:26" ht="30" customHeight="1" x14ac:dyDescent="0.65">
      <c r="A589" s="62"/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</row>
    <row r="590" spans="1:26" ht="30" customHeight="1" x14ac:dyDescent="0.65">
      <c r="A590" s="62"/>
      <c r="B590" s="62"/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</row>
    <row r="591" spans="1:26" ht="30" customHeight="1" x14ac:dyDescent="0.65">
      <c r="A591" s="62"/>
      <c r="B591" s="62"/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</row>
    <row r="592" spans="1:26" ht="30" customHeight="1" x14ac:dyDescent="0.65">
      <c r="A592" s="62"/>
      <c r="B592" s="62"/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</row>
    <row r="593" spans="1:26" ht="30" customHeight="1" x14ac:dyDescent="0.65">
      <c r="A593" s="62"/>
      <c r="B593" s="62"/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</row>
    <row r="594" spans="1:26" ht="30" customHeight="1" x14ac:dyDescent="0.65">
      <c r="A594" s="62"/>
      <c r="B594" s="62"/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</row>
    <row r="595" spans="1:26" ht="30" customHeight="1" x14ac:dyDescent="0.65">
      <c r="A595" s="62"/>
      <c r="B595" s="62"/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</row>
    <row r="596" spans="1:26" ht="30" customHeight="1" x14ac:dyDescent="0.65">
      <c r="A596" s="62"/>
      <c r="B596" s="62"/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</row>
    <row r="597" spans="1:26" ht="30" customHeight="1" x14ac:dyDescent="0.65">
      <c r="A597" s="62"/>
      <c r="B597" s="62"/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</row>
    <row r="598" spans="1:26" ht="30" customHeight="1" x14ac:dyDescent="0.65">
      <c r="A598" s="62"/>
      <c r="B598" s="62"/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</row>
    <row r="599" spans="1:26" ht="30" customHeight="1" x14ac:dyDescent="0.65">
      <c r="A599" s="62"/>
      <c r="B599" s="62"/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</row>
    <row r="600" spans="1:26" ht="30" customHeight="1" x14ac:dyDescent="0.65">
      <c r="A600" s="62"/>
      <c r="B600" s="62"/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</row>
    <row r="601" spans="1:26" ht="30" customHeight="1" x14ac:dyDescent="0.65">
      <c r="A601" s="62"/>
      <c r="B601" s="62"/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</row>
    <row r="602" spans="1:26" ht="30" customHeight="1" x14ac:dyDescent="0.65">
      <c r="A602" s="62"/>
      <c r="B602" s="62"/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</row>
    <row r="603" spans="1:26" ht="30" customHeight="1" x14ac:dyDescent="0.65">
      <c r="A603" s="62"/>
      <c r="B603" s="62"/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</row>
    <row r="604" spans="1:26" ht="30" customHeight="1" x14ac:dyDescent="0.65">
      <c r="A604" s="62"/>
      <c r="B604" s="62"/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</row>
    <row r="605" spans="1:26" ht="30" customHeight="1" x14ac:dyDescent="0.65">
      <c r="A605" s="62"/>
      <c r="B605" s="62"/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</row>
    <row r="606" spans="1:26" ht="30" customHeight="1" x14ac:dyDescent="0.65">
      <c r="A606" s="62"/>
      <c r="B606" s="62"/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</row>
    <row r="607" spans="1:26" ht="30" customHeight="1" x14ac:dyDescent="0.65">
      <c r="A607" s="62"/>
      <c r="B607" s="62"/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</row>
    <row r="608" spans="1:26" ht="30" customHeight="1" x14ac:dyDescent="0.65">
      <c r="A608" s="62"/>
      <c r="B608" s="62"/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</row>
    <row r="609" spans="1:26" ht="30" customHeight="1" x14ac:dyDescent="0.65">
      <c r="A609" s="62"/>
      <c r="B609" s="62"/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</row>
    <row r="610" spans="1:26" ht="30" customHeight="1" x14ac:dyDescent="0.65">
      <c r="A610" s="62"/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</row>
    <row r="611" spans="1:26" ht="30" customHeight="1" x14ac:dyDescent="0.65">
      <c r="A611" s="62"/>
      <c r="B611" s="62"/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</row>
    <row r="612" spans="1:26" ht="30" customHeight="1" x14ac:dyDescent="0.65">
      <c r="A612" s="62"/>
      <c r="B612" s="62"/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</row>
    <row r="613" spans="1:26" ht="30" customHeight="1" x14ac:dyDescent="0.65">
      <c r="A613" s="62"/>
      <c r="B613" s="62"/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</row>
    <row r="614" spans="1:26" ht="30" customHeight="1" x14ac:dyDescent="0.65">
      <c r="A614" s="62"/>
      <c r="B614" s="62"/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</row>
    <row r="615" spans="1:26" ht="30" customHeight="1" x14ac:dyDescent="0.65">
      <c r="A615" s="62"/>
      <c r="B615" s="62"/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</row>
    <row r="616" spans="1:26" ht="30" customHeight="1" x14ac:dyDescent="0.65">
      <c r="A616" s="62"/>
      <c r="B616" s="62"/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</row>
    <row r="617" spans="1:26" ht="30" customHeight="1" x14ac:dyDescent="0.65">
      <c r="A617" s="62"/>
      <c r="B617" s="62"/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</row>
    <row r="618" spans="1:26" ht="30" customHeight="1" x14ac:dyDescent="0.65">
      <c r="A618" s="62"/>
      <c r="B618" s="62"/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</row>
    <row r="619" spans="1:26" ht="30" customHeight="1" x14ac:dyDescent="0.65">
      <c r="A619" s="62"/>
      <c r="B619" s="62"/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</row>
    <row r="620" spans="1:26" ht="30" customHeight="1" x14ac:dyDescent="0.65">
      <c r="A620" s="62"/>
      <c r="B620" s="62"/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</row>
    <row r="621" spans="1:26" ht="30" customHeight="1" x14ac:dyDescent="0.65">
      <c r="A621" s="62"/>
      <c r="B621" s="62"/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</row>
    <row r="622" spans="1:26" ht="30" customHeight="1" x14ac:dyDescent="0.65">
      <c r="A622" s="62"/>
      <c r="B622" s="62"/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</row>
    <row r="623" spans="1:26" ht="30" customHeight="1" x14ac:dyDescent="0.65">
      <c r="A623" s="62"/>
      <c r="B623" s="62"/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</row>
    <row r="624" spans="1:26" ht="30" customHeight="1" x14ac:dyDescent="0.65">
      <c r="A624" s="62"/>
      <c r="B624" s="62"/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</row>
    <row r="625" spans="1:26" ht="30" customHeight="1" x14ac:dyDescent="0.65">
      <c r="A625" s="62"/>
      <c r="B625" s="62"/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</row>
    <row r="626" spans="1:26" ht="30" customHeight="1" x14ac:dyDescent="0.65">
      <c r="A626" s="62"/>
      <c r="B626" s="62"/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</row>
    <row r="627" spans="1:26" ht="30" customHeight="1" x14ac:dyDescent="0.65">
      <c r="A627" s="62"/>
      <c r="B627" s="62"/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</row>
    <row r="628" spans="1:26" ht="30" customHeight="1" x14ac:dyDescent="0.65">
      <c r="A628" s="62"/>
      <c r="B628" s="62"/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</row>
    <row r="629" spans="1:26" ht="30" customHeight="1" x14ac:dyDescent="0.65">
      <c r="A629" s="62"/>
      <c r="B629" s="62"/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</row>
    <row r="630" spans="1:26" ht="30" customHeight="1" x14ac:dyDescent="0.65">
      <c r="A630" s="62"/>
      <c r="B630" s="62"/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</row>
    <row r="631" spans="1:26" ht="30" customHeight="1" x14ac:dyDescent="0.65">
      <c r="A631" s="62"/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</row>
    <row r="632" spans="1:26" ht="30" customHeight="1" x14ac:dyDescent="0.65">
      <c r="A632" s="62"/>
      <c r="B632" s="62"/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</row>
    <row r="633" spans="1:26" ht="30" customHeight="1" x14ac:dyDescent="0.65">
      <c r="A633" s="62"/>
      <c r="B633" s="62"/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</row>
    <row r="634" spans="1:26" ht="30" customHeight="1" x14ac:dyDescent="0.65">
      <c r="A634" s="62"/>
      <c r="B634" s="62"/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</row>
    <row r="635" spans="1:26" ht="30" customHeight="1" x14ac:dyDescent="0.65">
      <c r="A635" s="62"/>
      <c r="B635" s="62"/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</row>
    <row r="636" spans="1:26" ht="30" customHeight="1" x14ac:dyDescent="0.65">
      <c r="A636" s="62"/>
      <c r="B636" s="62"/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</row>
    <row r="637" spans="1:26" ht="30" customHeight="1" x14ac:dyDescent="0.65">
      <c r="A637" s="62"/>
      <c r="B637" s="62"/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</row>
    <row r="638" spans="1:26" ht="30" customHeight="1" x14ac:dyDescent="0.65">
      <c r="A638" s="62"/>
      <c r="B638" s="62"/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</row>
    <row r="639" spans="1:26" ht="30" customHeight="1" x14ac:dyDescent="0.65">
      <c r="A639" s="62"/>
      <c r="B639" s="62"/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</row>
    <row r="640" spans="1:26" ht="30" customHeight="1" x14ac:dyDescent="0.65">
      <c r="A640" s="62"/>
      <c r="B640" s="62"/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</row>
    <row r="641" spans="1:26" ht="30" customHeight="1" x14ac:dyDescent="0.65">
      <c r="A641" s="62"/>
      <c r="B641" s="62"/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</row>
    <row r="642" spans="1:26" ht="30" customHeight="1" x14ac:dyDescent="0.65">
      <c r="A642" s="62"/>
      <c r="B642" s="62"/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</row>
    <row r="643" spans="1:26" ht="30" customHeight="1" x14ac:dyDescent="0.65">
      <c r="A643" s="62"/>
      <c r="B643" s="62"/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</row>
    <row r="644" spans="1:26" ht="30" customHeight="1" x14ac:dyDescent="0.65">
      <c r="A644" s="62"/>
      <c r="B644" s="62"/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</row>
    <row r="645" spans="1:26" ht="30" customHeight="1" x14ac:dyDescent="0.65">
      <c r="A645" s="62"/>
      <c r="B645" s="62"/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</row>
    <row r="646" spans="1:26" ht="30" customHeight="1" x14ac:dyDescent="0.65">
      <c r="A646" s="62"/>
      <c r="B646" s="62"/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</row>
    <row r="647" spans="1:26" ht="30" customHeight="1" x14ac:dyDescent="0.65">
      <c r="A647" s="62"/>
      <c r="B647" s="62"/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</row>
    <row r="648" spans="1:26" ht="30" customHeight="1" x14ac:dyDescent="0.65">
      <c r="A648" s="62"/>
      <c r="B648" s="62"/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</row>
    <row r="649" spans="1:26" ht="30" customHeight="1" x14ac:dyDescent="0.65">
      <c r="A649" s="62"/>
      <c r="B649" s="62"/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</row>
    <row r="650" spans="1:26" ht="30" customHeight="1" x14ac:dyDescent="0.65">
      <c r="A650" s="62"/>
      <c r="B650" s="62"/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</row>
    <row r="651" spans="1:26" ht="30" customHeight="1" x14ac:dyDescent="0.65">
      <c r="A651" s="62"/>
      <c r="B651" s="62"/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</row>
    <row r="652" spans="1:26" ht="30" customHeight="1" x14ac:dyDescent="0.65">
      <c r="A652" s="62"/>
      <c r="B652" s="62"/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</row>
    <row r="653" spans="1:26" ht="30" customHeight="1" x14ac:dyDescent="0.65">
      <c r="A653" s="62"/>
      <c r="B653" s="62"/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</row>
    <row r="654" spans="1:26" ht="30" customHeight="1" x14ac:dyDescent="0.65">
      <c r="A654" s="62"/>
      <c r="B654" s="62"/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</row>
    <row r="655" spans="1:26" ht="30" customHeight="1" x14ac:dyDescent="0.65">
      <c r="A655" s="62"/>
      <c r="B655" s="62"/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</row>
    <row r="656" spans="1:26" ht="30" customHeight="1" x14ac:dyDescent="0.65">
      <c r="A656" s="62"/>
      <c r="B656" s="62"/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</row>
    <row r="657" spans="1:26" ht="30" customHeight="1" x14ac:dyDescent="0.65">
      <c r="A657" s="62"/>
      <c r="B657" s="62"/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</row>
    <row r="658" spans="1:26" ht="30" customHeight="1" x14ac:dyDescent="0.65">
      <c r="A658" s="62"/>
      <c r="B658" s="62"/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</row>
    <row r="659" spans="1:26" ht="30" customHeight="1" x14ac:dyDescent="0.65">
      <c r="A659" s="62"/>
      <c r="B659" s="62"/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</row>
    <row r="660" spans="1:26" ht="30" customHeight="1" x14ac:dyDescent="0.65">
      <c r="A660" s="62"/>
      <c r="B660" s="62"/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</row>
    <row r="661" spans="1:26" ht="30" customHeight="1" x14ac:dyDescent="0.65">
      <c r="A661" s="62"/>
      <c r="B661" s="62"/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</row>
    <row r="662" spans="1:26" ht="30" customHeight="1" x14ac:dyDescent="0.65">
      <c r="A662" s="62"/>
      <c r="B662" s="62"/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</row>
    <row r="663" spans="1:26" ht="30" customHeight="1" x14ac:dyDescent="0.65">
      <c r="A663" s="62"/>
      <c r="B663" s="62"/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</row>
    <row r="664" spans="1:26" ht="30" customHeight="1" x14ac:dyDescent="0.65">
      <c r="A664" s="62"/>
      <c r="B664" s="62"/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</row>
    <row r="665" spans="1:26" ht="30" customHeight="1" x14ac:dyDescent="0.65">
      <c r="A665" s="62"/>
      <c r="B665" s="62"/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</row>
    <row r="666" spans="1:26" ht="30" customHeight="1" x14ac:dyDescent="0.65">
      <c r="A666" s="62"/>
      <c r="B666" s="62"/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</row>
    <row r="667" spans="1:26" ht="30" customHeight="1" x14ac:dyDescent="0.65">
      <c r="A667" s="62"/>
      <c r="B667" s="62"/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</row>
    <row r="668" spans="1:26" ht="30" customHeight="1" x14ac:dyDescent="0.65">
      <c r="A668" s="62"/>
      <c r="B668" s="62"/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</row>
    <row r="669" spans="1:26" ht="30" customHeight="1" x14ac:dyDescent="0.65">
      <c r="A669" s="62"/>
      <c r="B669" s="62"/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</row>
    <row r="670" spans="1:26" ht="30" customHeight="1" x14ac:dyDescent="0.65">
      <c r="A670" s="62"/>
      <c r="B670" s="62"/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</row>
    <row r="671" spans="1:26" ht="30" customHeight="1" x14ac:dyDescent="0.65">
      <c r="A671" s="62"/>
      <c r="B671" s="62"/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</row>
    <row r="672" spans="1:26" ht="30" customHeight="1" x14ac:dyDescent="0.65">
      <c r="A672" s="62"/>
      <c r="B672" s="62"/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</row>
    <row r="673" spans="1:26" ht="30" customHeight="1" x14ac:dyDescent="0.65">
      <c r="A673" s="62"/>
      <c r="B673" s="62"/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</row>
    <row r="674" spans="1:26" ht="30" customHeight="1" x14ac:dyDescent="0.65">
      <c r="A674" s="62"/>
      <c r="B674" s="62"/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</row>
    <row r="675" spans="1:26" ht="30" customHeight="1" x14ac:dyDescent="0.65">
      <c r="A675" s="62"/>
      <c r="B675" s="62"/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</row>
    <row r="676" spans="1:26" ht="30" customHeight="1" x14ac:dyDescent="0.65">
      <c r="A676" s="62"/>
      <c r="B676" s="62"/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</row>
    <row r="677" spans="1:26" ht="30" customHeight="1" x14ac:dyDescent="0.65">
      <c r="A677" s="62"/>
      <c r="B677" s="62"/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</row>
    <row r="678" spans="1:26" ht="30" customHeight="1" x14ac:dyDescent="0.65">
      <c r="A678" s="62"/>
      <c r="B678" s="62"/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</row>
    <row r="679" spans="1:26" ht="30" customHeight="1" x14ac:dyDescent="0.65">
      <c r="A679" s="62"/>
      <c r="B679" s="62"/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</row>
    <row r="680" spans="1:26" ht="30" customHeight="1" x14ac:dyDescent="0.65">
      <c r="A680" s="62"/>
      <c r="B680" s="62"/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</row>
    <row r="681" spans="1:26" ht="30" customHeight="1" x14ac:dyDescent="0.65">
      <c r="A681" s="62"/>
      <c r="B681" s="62"/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</row>
    <row r="682" spans="1:26" ht="30" customHeight="1" x14ac:dyDescent="0.65">
      <c r="A682" s="62"/>
      <c r="B682" s="62"/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</row>
    <row r="683" spans="1:26" ht="30" customHeight="1" x14ac:dyDescent="0.65">
      <c r="A683" s="62"/>
      <c r="B683" s="62"/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</row>
    <row r="684" spans="1:26" ht="30" customHeight="1" x14ac:dyDescent="0.65">
      <c r="A684" s="62"/>
      <c r="B684" s="62"/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</row>
    <row r="685" spans="1:26" ht="30" customHeight="1" x14ac:dyDescent="0.65">
      <c r="A685" s="62"/>
      <c r="B685" s="62"/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</row>
    <row r="686" spans="1:26" ht="30" customHeight="1" x14ac:dyDescent="0.65">
      <c r="A686" s="62"/>
      <c r="B686" s="62"/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</row>
    <row r="687" spans="1:26" ht="30" customHeight="1" x14ac:dyDescent="0.65">
      <c r="A687" s="62"/>
      <c r="B687" s="62"/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</row>
    <row r="688" spans="1:26" ht="30" customHeight="1" x14ac:dyDescent="0.65">
      <c r="A688" s="62"/>
      <c r="B688" s="62"/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</row>
    <row r="689" spans="1:26" ht="30" customHeight="1" x14ac:dyDescent="0.65">
      <c r="A689" s="62"/>
      <c r="B689" s="62"/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</row>
    <row r="690" spans="1:26" ht="30" customHeight="1" x14ac:dyDescent="0.65">
      <c r="A690" s="62"/>
      <c r="B690" s="62"/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</row>
    <row r="691" spans="1:26" ht="30" customHeight="1" x14ac:dyDescent="0.65">
      <c r="A691" s="62"/>
      <c r="B691" s="62"/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</row>
    <row r="692" spans="1:26" ht="30" customHeight="1" x14ac:dyDescent="0.65">
      <c r="A692" s="62"/>
      <c r="B692" s="62"/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</row>
    <row r="693" spans="1:26" ht="30" customHeight="1" x14ac:dyDescent="0.65">
      <c r="A693" s="62"/>
      <c r="B693" s="62"/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</row>
    <row r="694" spans="1:26" ht="30" customHeight="1" x14ac:dyDescent="0.65">
      <c r="A694" s="62"/>
      <c r="B694" s="62"/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</row>
    <row r="695" spans="1:26" ht="30" customHeight="1" x14ac:dyDescent="0.65">
      <c r="A695" s="62"/>
      <c r="B695" s="62"/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</row>
    <row r="696" spans="1:26" ht="30" customHeight="1" x14ac:dyDescent="0.65">
      <c r="A696" s="62"/>
      <c r="B696" s="62"/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</row>
    <row r="697" spans="1:26" ht="30" customHeight="1" x14ac:dyDescent="0.65">
      <c r="A697" s="62"/>
      <c r="B697" s="62"/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</row>
    <row r="698" spans="1:26" ht="30" customHeight="1" x14ac:dyDescent="0.65">
      <c r="A698" s="62"/>
      <c r="B698" s="62"/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</row>
    <row r="699" spans="1:26" ht="30" customHeight="1" x14ac:dyDescent="0.65">
      <c r="A699" s="62"/>
      <c r="B699" s="62"/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</row>
    <row r="700" spans="1:26" ht="30" customHeight="1" x14ac:dyDescent="0.65">
      <c r="A700" s="62"/>
      <c r="B700" s="62"/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</row>
    <row r="701" spans="1:26" ht="30" customHeight="1" x14ac:dyDescent="0.65">
      <c r="A701" s="62"/>
      <c r="B701" s="62"/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</row>
    <row r="702" spans="1:26" ht="30" customHeight="1" x14ac:dyDescent="0.65">
      <c r="A702" s="62"/>
      <c r="B702" s="62"/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</row>
    <row r="703" spans="1:26" ht="30" customHeight="1" x14ac:dyDescent="0.65">
      <c r="A703" s="62"/>
      <c r="B703" s="62"/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</row>
    <row r="704" spans="1:26" ht="30" customHeight="1" x14ac:dyDescent="0.65">
      <c r="A704" s="62"/>
      <c r="B704" s="62"/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</row>
    <row r="705" spans="1:26" ht="30" customHeight="1" x14ac:dyDescent="0.65">
      <c r="A705" s="62"/>
      <c r="B705" s="62"/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</row>
    <row r="706" spans="1:26" ht="30" customHeight="1" x14ac:dyDescent="0.65">
      <c r="A706" s="62"/>
      <c r="B706" s="62"/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</row>
    <row r="707" spans="1:26" ht="30" customHeight="1" x14ac:dyDescent="0.65">
      <c r="A707" s="62"/>
      <c r="B707" s="62"/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</row>
    <row r="708" spans="1:26" ht="30" customHeight="1" x14ac:dyDescent="0.65">
      <c r="A708" s="62"/>
      <c r="B708" s="62"/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</row>
    <row r="709" spans="1:26" ht="30" customHeight="1" x14ac:dyDescent="0.65">
      <c r="A709" s="62"/>
      <c r="B709" s="62"/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</row>
    <row r="710" spans="1:26" ht="30" customHeight="1" x14ac:dyDescent="0.65">
      <c r="A710" s="62"/>
      <c r="B710" s="62"/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</row>
    <row r="711" spans="1:26" ht="30" customHeight="1" x14ac:dyDescent="0.65">
      <c r="A711" s="62"/>
      <c r="B711" s="62"/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</row>
    <row r="712" spans="1:26" ht="30" customHeight="1" x14ac:dyDescent="0.65">
      <c r="A712" s="62"/>
      <c r="B712" s="62"/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</row>
    <row r="713" spans="1:26" ht="30" customHeight="1" x14ac:dyDescent="0.65">
      <c r="A713" s="62"/>
      <c r="B713" s="62"/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</row>
    <row r="714" spans="1:26" ht="30" customHeight="1" x14ac:dyDescent="0.65">
      <c r="A714" s="62"/>
      <c r="B714" s="62"/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</row>
    <row r="715" spans="1:26" ht="30" customHeight="1" x14ac:dyDescent="0.65">
      <c r="A715" s="62"/>
      <c r="B715" s="62"/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</row>
    <row r="716" spans="1:26" ht="30" customHeight="1" x14ac:dyDescent="0.65">
      <c r="A716" s="62"/>
      <c r="B716" s="62"/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</row>
    <row r="717" spans="1:26" ht="30" customHeight="1" x14ac:dyDescent="0.65">
      <c r="A717" s="62"/>
      <c r="B717" s="62"/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</row>
    <row r="718" spans="1:26" ht="30" customHeight="1" x14ac:dyDescent="0.65">
      <c r="A718" s="62"/>
      <c r="B718" s="62"/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</row>
    <row r="719" spans="1:26" ht="30" customHeight="1" x14ac:dyDescent="0.65">
      <c r="A719" s="62"/>
      <c r="B719" s="62"/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</row>
    <row r="720" spans="1:26" ht="30" customHeight="1" x14ac:dyDescent="0.65">
      <c r="A720" s="62"/>
      <c r="B720" s="62"/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</row>
    <row r="721" spans="1:26" ht="30" customHeight="1" x14ac:dyDescent="0.65">
      <c r="A721" s="62"/>
      <c r="B721" s="62"/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</row>
    <row r="722" spans="1:26" ht="30" customHeight="1" x14ac:dyDescent="0.65">
      <c r="A722" s="62"/>
      <c r="B722" s="62"/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</row>
    <row r="723" spans="1:26" ht="30" customHeight="1" x14ac:dyDescent="0.65">
      <c r="A723" s="62"/>
      <c r="B723" s="62"/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</row>
    <row r="724" spans="1:26" ht="30" customHeight="1" x14ac:dyDescent="0.65">
      <c r="A724" s="62"/>
      <c r="B724" s="62"/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</row>
    <row r="725" spans="1:26" ht="30" customHeight="1" x14ac:dyDescent="0.65">
      <c r="A725" s="62"/>
      <c r="B725" s="62"/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</row>
    <row r="726" spans="1:26" ht="30" customHeight="1" x14ac:dyDescent="0.65">
      <c r="A726" s="62"/>
      <c r="B726" s="62"/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</row>
    <row r="727" spans="1:26" ht="30" customHeight="1" x14ac:dyDescent="0.65">
      <c r="A727" s="62"/>
      <c r="B727" s="62"/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</row>
    <row r="728" spans="1:26" ht="30" customHeight="1" x14ac:dyDescent="0.65">
      <c r="A728" s="62"/>
      <c r="B728" s="62"/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</row>
    <row r="729" spans="1:26" ht="30" customHeight="1" x14ac:dyDescent="0.65">
      <c r="A729" s="62"/>
      <c r="B729" s="62"/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</row>
    <row r="730" spans="1:26" ht="30" customHeight="1" x14ac:dyDescent="0.65">
      <c r="A730" s="62"/>
      <c r="B730" s="62"/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</row>
    <row r="731" spans="1:26" ht="30" customHeight="1" x14ac:dyDescent="0.65">
      <c r="A731" s="62"/>
      <c r="B731" s="62"/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</row>
    <row r="732" spans="1:26" ht="30" customHeight="1" x14ac:dyDescent="0.65">
      <c r="A732" s="62"/>
      <c r="B732" s="62"/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</row>
    <row r="733" spans="1:26" ht="30" customHeight="1" x14ac:dyDescent="0.65">
      <c r="A733" s="62"/>
      <c r="B733" s="62"/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</row>
    <row r="734" spans="1:26" ht="30" customHeight="1" x14ac:dyDescent="0.65">
      <c r="A734" s="62"/>
      <c r="B734" s="62"/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</row>
    <row r="735" spans="1:26" ht="30" customHeight="1" x14ac:dyDescent="0.65">
      <c r="A735" s="62"/>
      <c r="B735" s="62"/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</row>
    <row r="736" spans="1:26" ht="30" customHeight="1" x14ac:dyDescent="0.65">
      <c r="A736" s="62"/>
      <c r="B736" s="62"/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</row>
    <row r="737" spans="1:26" ht="30" customHeight="1" x14ac:dyDescent="0.65">
      <c r="A737" s="62"/>
      <c r="B737" s="62"/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</row>
    <row r="738" spans="1:26" ht="30" customHeight="1" x14ac:dyDescent="0.65">
      <c r="A738" s="62"/>
      <c r="B738" s="62"/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</row>
    <row r="739" spans="1:26" ht="30" customHeight="1" x14ac:dyDescent="0.65">
      <c r="A739" s="62"/>
      <c r="B739" s="62"/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</row>
    <row r="740" spans="1:26" ht="30" customHeight="1" x14ac:dyDescent="0.65">
      <c r="A740" s="62"/>
      <c r="B740" s="62"/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</row>
    <row r="741" spans="1:26" ht="30" customHeight="1" x14ac:dyDescent="0.65">
      <c r="A741" s="62"/>
      <c r="B741" s="62"/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</row>
    <row r="742" spans="1:26" ht="30" customHeight="1" x14ac:dyDescent="0.65">
      <c r="A742" s="62"/>
      <c r="B742" s="62"/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</row>
    <row r="743" spans="1:26" ht="30" customHeight="1" x14ac:dyDescent="0.65">
      <c r="A743" s="62"/>
      <c r="B743" s="62"/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</row>
    <row r="744" spans="1:26" ht="30" customHeight="1" x14ac:dyDescent="0.65">
      <c r="A744" s="62"/>
      <c r="B744" s="62"/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</row>
    <row r="745" spans="1:26" ht="30" customHeight="1" x14ac:dyDescent="0.65">
      <c r="A745" s="62"/>
      <c r="B745" s="62"/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</row>
    <row r="746" spans="1:26" ht="30" customHeight="1" x14ac:dyDescent="0.65">
      <c r="A746" s="62"/>
      <c r="B746" s="62"/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</row>
    <row r="747" spans="1:26" ht="30" customHeight="1" x14ac:dyDescent="0.65">
      <c r="A747" s="62"/>
      <c r="B747" s="62"/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</row>
    <row r="748" spans="1:26" ht="30" customHeight="1" x14ac:dyDescent="0.65">
      <c r="A748" s="62"/>
      <c r="B748" s="62"/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</row>
    <row r="749" spans="1:26" ht="30" customHeight="1" x14ac:dyDescent="0.65">
      <c r="A749" s="62"/>
      <c r="B749" s="62"/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</row>
    <row r="750" spans="1:26" ht="30" customHeight="1" x14ac:dyDescent="0.65">
      <c r="A750" s="62"/>
      <c r="B750" s="62"/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</row>
    <row r="751" spans="1:26" ht="30" customHeight="1" x14ac:dyDescent="0.65">
      <c r="A751" s="62"/>
      <c r="B751" s="62"/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</row>
    <row r="752" spans="1:26" ht="30" customHeight="1" x14ac:dyDescent="0.65">
      <c r="A752" s="62"/>
      <c r="B752" s="62"/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</row>
    <row r="753" spans="1:26" ht="30" customHeight="1" x14ac:dyDescent="0.65">
      <c r="A753" s="62"/>
      <c r="B753" s="62"/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</row>
    <row r="754" spans="1:26" ht="30" customHeight="1" x14ac:dyDescent="0.65">
      <c r="A754" s="62"/>
      <c r="B754" s="62"/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</row>
    <row r="755" spans="1:26" ht="30" customHeight="1" x14ac:dyDescent="0.65">
      <c r="A755" s="62"/>
      <c r="B755" s="62"/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</row>
    <row r="756" spans="1:26" ht="30" customHeight="1" x14ac:dyDescent="0.65">
      <c r="A756" s="62"/>
      <c r="B756" s="62"/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</row>
    <row r="757" spans="1:26" ht="30" customHeight="1" x14ac:dyDescent="0.65">
      <c r="A757" s="62"/>
      <c r="B757" s="62"/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</row>
    <row r="758" spans="1:26" ht="30" customHeight="1" x14ac:dyDescent="0.65">
      <c r="A758" s="62"/>
      <c r="B758" s="62"/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</row>
    <row r="759" spans="1:26" ht="30" customHeight="1" x14ac:dyDescent="0.65">
      <c r="A759" s="62"/>
      <c r="B759" s="62"/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</row>
    <row r="760" spans="1:26" ht="30" customHeight="1" x14ac:dyDescent="0.65">
      <c r="A760" s="62"/>
      <c r="B760" s="62"/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</row>
    <row r="761" spans="1:26" ht="30" customHeight="1" x14ac:dyDescent="0.65">
      <c r="A761" s="62"/>
      <c r="B761" s="62"/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</row>
    <row r="762" spans="1:26" ht="30" customHeight="1" x14ac:dyDescent="0.65">
      <c r="A762" s="62"/>
      <c r="B762" s="62"/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</row>
    <row r="763" spans="1:26" ht="30" customHeight="1" x14ac:dyDescent="0.65">
      <c r="A763" s="62"/>
      <c r="B763" s="62"/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</row>
    <row r="764" spans="1:26" ht="30" customHeight="1" x14ac:dyDescent="0.65">
      <c r="A764" s="62"/>
      <c r="B764" s="62"/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</row>
    <row r="765" spans="1:26" ht="30" customHeight="1" x14ac:dyDescent="0.65">
      <c r="A765" s="62"/>
      <c r="B765" s="62"/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</row>
    <row r="766" spans="1:26" ht="30" customHeight="1" x14ac:dyDescent="0.65">
      <c r="A766" s="62"/>
      <c r="B766" s="62"/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</row>
    <row r="767" spans="1:26" ht="30" customHeight="1" x14ac:dyDescent="0.65">
      <c r="A767" s="62"/>
      <c r="B767" s="62"/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</row>
    <row r="768" spans="1:26" ht="30" customHeight="1" x14ac:dyDescent="0.65">
      <c r="A768" s="62"/>
      <c r="B768" s="62"/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</row>
    <row r="769" spans="1:26" ht="30" customHeight="1" x14ac:dyDescent="0.65">
      <c r="A769" s="62"/>
      <c r="B769" s="62"/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</row>
    <row r="770" spans="1:26" ht="30" customHeight="1" x14ac:dyDescent="0.65">
      <c r="A770" s="62"/>
      <c r="B770" s="62"/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</row>
    <row r="771" spans="1:26" ht="30" customHeight="1" x14ac:dyDescent="0.65">
      <c r="A771" s="62"/>
      <c r="B771" s="62"/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</row>
    <row r="772" spans="1:26" ht="30" customHeight="1" x14ac:dyDescent="0.65">
      <c r="A772" s="62"/>
      <c r="B772" s="62"/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</row>
    <row r="773" spans="1:26" ht="30" customHeight="1" x14ac:dyDescent="0.65">
      <c r="A773" s="62"/>
      <c r="B773" s="62"/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</row>
    <row r="774" spans="1:26" ht="30" customHeight="1" x14ac:dyDescent="0.65">
      <c r="A774" s="62"/>
      <c r="B774" s="62"/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</row>
    <row r="775" spans="1:26" ht="30" customHeight="1" x14ac:dyDescent="0.65">
      <c r="A775" s="62"/>
      <c r="B775" s="62"/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</row>
    <row r="776" spans="1:26" ht="30" customHeight="1" x14ac:dyDescent="0.65">
      <c r="A776" s="62"/>
      <c r="B776" s="62"/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</row>
    <row r="777" spans="1:26" ht="30" customHeight="1" x14ac:dyDescent="0.65">
      <c r="A777" s="62"/>
      <c r="B777" s="62"/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</row>
    <row r="778" spans="1:26" ht="30" customHeight="1" x14ac:dyDescent="0.65">
      <c r="A778" s="62"/>
      <c r="B778" s="62"/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</row>
    <row r="779" spans="1:26" ht="30" customHeight="1" x14ac:dyDescent="0.65">
      <c r="A779" s="62"/>
      <c r="B779" s="62"/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</row>
    <row r="780" spans="1:26" ht="30" customHeight="1" x14ac:dyDescent="0.65">
      <c r="A780" s="62"/>
      <c r="B780" s="62"/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</row>
    <row r="781" spans="1:26" ht="30" customHeight="1" x14ac:dyDescent="0.65">
      <c r="A781" s="62"/>
      <c r="B781" s="62"/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</row>
    <row r="782" spans="1:26" ht="30" customHeight="1" x14ac:dyDescent="0.65">
      <c r="A782" s="62"/>
      <c r="B782" s="62"/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</row>
    <row r="783" spans="1:26" ht="30" customHeight="1" x14ac:dyDescent="0.65">
      <c r="A783" s="62"/>
      <c r="B783" s="62"/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</row>
    <row r="784" spans="1:26" ht="30" customHeight="1" x14ac:dyDescent="0.65">
      <c r="A784" s="62"/>
      <c r="B784" s="62"/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</row>
    <row r="785" spans="1:26" ht="30" customHeight="1" x14ac:dyDescent="0.65">
      <c r="A785" s="62"/>
      <c r="B785" s="62"/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</row>
    <row r="786" spans="1:26" ht="30" customHeight="1" x14ac:dyDescent="0.65">
      <c r="A786" s="62"/>
      <c r="B786" s="62"/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</row>
    <row r="787" spans="1:26" ht="30" customHeight="1" x14ac:dyDescent="0.65">
      <c r="A787" s="62"/>
      <c r="B787" s="62"/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</row>
    <row r="788" spans="1:26" ht="30" customHeight="1" x14ac:dyDescent="0.65">
      <c r="A788" s="62"/>
      <c r="B788" s="62"/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</row>
    <row r="789" spans="1:26" ht="30" customHeight="1" x14ac:dyDescent="0.65">
      <c r="A789" s="62"/>
      <c r="B789" s="62"/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</row>
    <row r="790" spans="1:26" ht="30" customHeight="1" x14ac:dyDescent="0.65">
      <c r="A790" s="62"/>
      <c r="B790" s="62"/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</row>
    <row r="791" spans="1:26" ht="30" customHeight="1" x14ac:dyDescent="0.65">
      <c r="A791" s="62"/>
      <c r="B791" s="62"/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</row>
    <row r="792" spans="1:26" ht="30" customHeight="1" x14ac:dyDescent="0.65">
      <c r="A792" s="62"/>
      <c r="B792" s="62"/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</row>
    <row r="793" spans="1:26" ht="30" customHeight="1" x14ac:dyDescent="0.65">
      <c r="A793" s="62"/>
      <c r="B793" s="62"/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</row>
    <row r="794" spans="1:26" ht="30" customHeight="1" x14ac:dyDescent="0.65">
      <c r="A794" s="62"/>
      <c r="B794" s="62"/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</row>
    <row r="795" spans="1:26" ht="30" customHeight="1" x14ac:dyDescent="0.65">
      <c r="A795" s="62"/>
      <c r="B795" s="62"/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</row>
    <row r="796" spans="1:26" ht="30" customHeight="1" x14ac:dyDescent="0.65">
      <c r="A796" s="62"/>
      <c r="B796" s="62"/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</row>
    <row r="797" spans="1:26" ht="30" customHeight="1" x14ac:dyDescent="0.65">
      <c r="A797" s="62"/>
      <c r="B797" s="62"/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</row>
    <row r="798" spans="1:26" ht="30" customHeight="1" x14ac:dyDescent="0.65">
      <c r="A798" s="62"/>
      <c r="B798" s="62"/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</row>
    <row r="799" spans="1:26" ht="30" customHeight="1" x14ac:dyDescent="0.65">
      <c r="A799" s="62"/>
      <c r="B799" s="62"/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</row>
    <row r="800" spans="1:26" ht="30" customHeight="1" x14ac:dyDescent="0.65">
      <c r="A800" s="62"/>
      <c r="B800" s="62"/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</row>
    <row r="801" spans="1:26" ht="30" customHeight="1" x14ac:dyDescent="0.65">
      <c r="A801" s="62"/>
      <c r="B801" s="62"/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</row>
    <row r="802" spans="1:26" ht="30" customHeight="1" x14ac:dyDescent="0.65">
      <c r="A802" s="62"/>
      <c r="B802" s="62"/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</row>
    <row r="803" spans="1:26" ht="30" customHeight="1" x14ac:dyDescent="0.65">
      <c r="A803" s="62"/>
      <c r="B803" s="62"/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</row>
    <row r="804" spans="1:26" ht="30" customHeight="1" x14ac:dyDescent="0.65">
      <c r="A804" s="62"/>
      <c r="B804" s="62"/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</row>
    <row r="805" spans="1:26" ht="30" customHeight="1" x14ac:dyDescent="0.65">
      <c r="A805" s="62"/>
      <c r="B805" s="62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</row>
    <row r="806" spans="1:26" ht="30" customHeight="1" x14ac:dyDescent="0.65">
      <c r="A806" s="62"/>
      <c r="B806" s="62"/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</row>
    <row r="807" spans="1:26" ht="30" customHeight="1" x14ac:dyDescent="0.65">
      <c r="A807" s="62"/>
      <c r="B807" s="62"/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</row>
    <row r="808" spans="1:26" ht="30" customHeight="1" x14ac:dyDescent="0.65">
      <c r="A808" s="62"/>
      <c r="B808" s="62"/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</row>
    <row r="809" spans="1:26" ht="30" customHeight="1" x14ac:dyDescent="0.65">
      <c r="A809" s="62"/>
      <c r="B809" s="62"/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</row>
    <row r="810" spans="1:26" ht="30" customHeight="1" x14ac:dyDescent="0.65">
      <c r="A810" s="62"/>
      <c r="B810" s="62"/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</row>
    <row r="811" spans="1:26" ht="30" customHeight="1" x14ac:dyDescent="0.65">
      <c r="A811" s="62"/>
      <c r="B811" s="62"/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</row>
    <row r="812" spans="1:26" ht="30" customHeight="1" x14ac:dyDescent="0.65">
      <c r="A812" s="62"/>
      <c r="B812" s="62"/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</row>
    <row r="813" spans="1:26" ht="30" customHeight="1" x14ac:dyDescent="0.65">
      <c r="A813" s="62"/>
      <c r="B813" s="62"/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</row>
    <row r="814" spans="1:26" ht="30" customHeight="1" x14ac:dyDescent="0.65">
      <c r="A814" s="62"/>
      <c r="B814" s="62"/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</row>
    <row r="815" spans="1:26" ht="30" customHeight="1" x14ac:dyDescent="0.65">
      <c r="A815" s="62"/>
      <c r="B815" s="62"/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</row>
    <row r="816" spans="1:26" ht="30" customHeight="1" x14ac:dyDescent="0.65">
      <c r="A816" s="62"/>
      <c r="B816" s="62"/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</row>
    <row r="817" spans="1:26" ht="30" customHeight="1" x14ac:dyDescent="0.65">
      <c r="A817" s="62"/>
      <c r="B817" s="62"/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</row>
    <row r="818" spans="1:26" ht="30" customHeight="1" x14ac:dyDescent="0.65">
      <c r="A818" s="62"/>
      <c r="B818" s="62"/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</row>
    <row r="819" spans="1:26" ht="30" customHeight="1" x14ac:dyDescent="0.65">
      <c r="A819" s="62"/>
      <c r="B819" s="62"/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</row>
    <row r="820" spans="1:26" ht="30" customHeight="1" x14ac:dyDescent="0.65">
      <c r="A820" s="62"/>
      <c r="B820" s="62"/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</row>
    <row r="821" spans="1:26" ht="30" customHeight="1" x14ac:dyDescent="0.65">
      <c r="A821" s="62"/>
      <c r="B821" s="62"/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</row>
    <row r="822" spans="1:26" ht="30" customHeight="1" x14ac:dyDescent="0.65">
      <c r="A822" s="62"/>
      <c r="B822" s="62"/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</row>
    <row r="823" spans="1:26" ht="30" customHeight="1" x14ac:dyDescent="0.65">
      <c r="A823" s="62"/>
      <c r="B823" s="62"/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</row>
    <row r="824" spans="1:26" ht="30" customHeight="1" x14ac:dyDescent="0.65">
      <c r="A824" s="62"/>
      <c r="B824" s="62"/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</row>
    <row r="825" spans="1:26" ht="30" customHeight="1" x14ac:dyDescent="0.65">
      <c r="A825" s="62"/>
      <c r="B825" s="62"/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</row>
    <row r="826" spans="1:26" ht="30" customHeight="1" x14ac:dyDescent="0.65">
      <c r="A826" s="62"/>
      <c r="B826" s="62"/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</row>
    <row r="827" spans="1:26" ht="30" customHeight="1" x14ac:dyDescent="0.65">
      <c r="A827" s="62"/>
      <c r="B827" s="62"/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</row>
    <row r="828" spans="1:26" ht="30" customHeight="1" x14ac:dyDescent="0.65">
      <c r="A828" s="62"/>
      <c r="B828" s="62"/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</row>
    <row r="829" spans="1:26" ht="30" customHeight="1" x14ac:dyDescent="0.65">
      <c r="A829" s="62"/>
      <c r="B829" s="62"/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</row>
    <row r="830" spans="1:26" ht="30" customHeight="1" x14ac:dyDescent="0.65">
      <c r="A830" s="62"/>
      <c r="B830" s="62"/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</row>
    <row r="831" spans="1:26" ht="30" customHeight="1" x14ac:dyDescent="0.65">
      <c r="A831" s="62"/>
      <c r="B831" s="62"/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</row>
    <row r="832" spans="1:26" ht="30" customHeight="1" x14ac:dyDescent="0.65">
      <c r="A832" s="62"/>
      <c r="B832" s="62"/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</row>
    <row r="833" spans="1:26" ht="30" customHeight="1" x14ac:dyDescent="0.65">
      <c r="A833" s="62"/>
      <c r="B833" s="62"/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</row>
    <row r="834" spans="1:26" ht="30" customHeight="1" x14ac:dyDescent="0.65">
      <c r="A834" s="62"/>
      <c r="B834" s="62"/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</row>
    <row r="835" spans="1:26" ht="30" customHeight="1" x14ac:dyDescent="0.65">
      <c r="A835" s="62"/>
      <c r="B835" s="62"/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</row>
    <row r="836" spans="1:26" ht="30" customHeight="1" x14ac:dyDescent="0.65">
      <c r="A836" s="62"/>
      <c r="B836" s="62"/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</row>
    <row r="837" spans="1:26" ht="30" customHeight="1" x14ac:dyDescent="0.65">
      <c r="A837" s="62"/>
      <c r="B837" s="62"/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</row>
    <row r="838" spans="1:26" ht="30" customHeight="1" x14ac:dyDescent="0.65">
      <c r="A838" s="62"/>
      <c r="B838" s="62"/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</row>
    <row r="839" spans="1:26" ht="30" customHeight="1" x14ac:dyDescent="0.65">
      <c r="A839" s="62"/>
      <c r="B839" s="62"/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</row>
    <row r="840" spans="1:26" ht="30" customHeight="1" x14ac:dyDescent="0.65">
      <c r="A840" s="62"/>
      <c r="B840" s="62"/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</row>
    <row r="841" spans="1:26" ht="30" customHeight="1" x14ac:dyDescent="0.65">
      <c r="A841" s="62"/>
      <c r="B841" s="62"/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</row>
    <row r="842" spans="1:26" ht="30" customHeight="1" x14ac:dyDescent="0.65">
      <c r="A842" s="62"/>
      <c r="B842" s="62"/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</row>
    <row r="843" spans="1:26" ht="30" customHeight="1" x14ac:dyDescent="0.65">
      <c r="A843" s="62"/>
      <c r="B843" s="62"/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</row>
    <row r="844" spans="1:26" ht="30" customHeight="1" x14ac:dyDescent="0.65">
      <c r="A844" s="62"/>
      <c r="B844" s="62"/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</row>
    <row r="845" spans="1:26" ht="30" customHeight="1" x14ac:dyDescent="0.65">
      <c r="A845" s="62"/>
      <c r="B845" s="62"/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</row>
    <row r="846" spans="1:26" ht="30" customHeight="1" x14ac:dyDescent="0.65">
      <c r="A846" s="62"/>
      <c r="B846" s="62"/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</row>
    <row r="847" spans="1:26" ht="30" customHeight="1" x14ac:dyDescent="0.65">
      <c r="A847" s="62"/>
      <c r="B847" s="62"/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</row>
    <row r="848" spans="1:26" ht="30" customHeight="1" x14ac:dyDescent="0.65">
      <c r="A848" s="62"/>
      <c r="B848" s="62"/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</row>
    <row r="849" spans="1:26" ht="30" customHeight="1" x14ac:dyDescent="0.65">
      <c r="A849" s="62"/>
      <c r="B849" s="62"/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</row>
    <row r="850" spans="1:26" ht="30" customHeight="1" x14ac:dyDescent="0.65">
      <c r="A850" s="62"/>
      <c r="B850" s="62"/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</row>
    <row r="851" spans="1:26" ht="30" customHeight="1" x14ac:dyDescent="0.65">
      <c r="A851" s="62"/>
      <c r="B851" s="62"/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</row>
    <row r="852" spans="1:26" ht="30" customHeight="1" x14ac:dyDescent="0.65">
      <c r="A852" s="62"/>
      <c r="B852" s="62"/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</row>
    <row r="853" spans="1:26" ht="30" customHeight="1" x14ac:dyDescent="0.65">
      <c r="A853" s="62"/>
      <c r="B853" s="62"/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</row>
    <row r="854" spans="1:26" ht="30" customHeight="1" x14ac:dyDescent="0.65">
      <c r="A854" s="62"/>
      <c r="B854" s="62"/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</row>
    <row r="855" spans="1:26" ht="30" customHeight="1" x14ac:dyDescent="0.65">
      <c r="A855" s="62"/>
      <c r="B855" s="62"/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</row>
    <row r="856" spans="1:26" ht="30" customHeight="1" x14ac:dyDescent="0.65">
      <c r="A856" s="62"/>
      <c r="B856" s="62"/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</row>
    <row r="857" spans="1:26" ht="30" customHeight="1" x14ac:dyDescent="0.65">
      <c r="A857" s="62"/>
      <c r="B857" s="62"/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</row>
    <row r="858" spans="1:26" ht="30" customHeight="1" x14ac:dyDescent="0.65">
      <c r="A858" s="62"/>
      <c r="B858" s="62"/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</row>
    <row r="859" spans="1:26" ht="30" customHeight="1" x14ac:dyDescent="0.65">
      <c r="A859" s="62"/>
      <c r="B859" s="62"/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</row>
    <row r="860" spans="1:26" ht="30" customHeight="1" x14ac:dyDescent="0.65">
      <c r="A860" s="62"/>
      <c r="B860" s="62"/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</row>
    <row r="861" spans="1:26" ht="30" customHeight="1" x14ac:dyDescent="0.65">
      <c r="A861" s="62"/>
      <c r="B861" s="62"/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</row>
    <row r="862" spans="1:26" ht="30" customHeight="1" x14ac:dyDescent="0.65">
      <c r="A862" s="62"/>
      <c r="B862" s="62"/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</row>
    <row r="863" spans="1:26" ht="30" customHeight="1" x14ac:dyDescent="0.65">
      <c r="A863" s="62"/>
      <c r="B863" s="62"/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</row>
    <row r="864" spans="1:26" ht="30" customHeight="1" x14ac:dyDescent="0.65">
      <c r="A864" s="62"/>
      <c r="B864" s="62"/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</row>
    <row r="865" spans="1:26" ht="30" customHeight="1" x14ac:dyDescent="0.65">
      <c r="A865" s="62"/>
      <c r="B865" s="62"/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</row>
    <row r="866" spans="1:26" ht="30" customHeight="1" x14ac:dyDescent="0.65">
      <c r="A866" s="62"/>
      <c r="B866" s="62"/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</row>
    <row r="867" spans="1:26" ht="30" customHeight="1" x14ac:dyDescent="0.65">
      <c r="A867" s="62"/>
      <c r="B867" s="62"/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</row>
    <row r="868" spans="1:26" ht="30" customHeight="1" x14ac:dyDescent="0.65">
      <c r="A868" s="62"/>
      <c r="B868" s="62"/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</row>
    <row r="869" spans="1:26" ht="30" customHeight="1" x14ac:dyDescent="0.65">
      <c r="A869" s="62"/>
      <c r="B869" s="62"/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</row>
    <row r="870" spans="1:26" ht="30" customHeight="1" x14ac:dyDescent="0.65">
      <c r="A870" s="62"/>
      <c r="B870" s="62"/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</row>
    <row r="871" spans="1:26" ht="30" customHeight="1" x14ac:dyDescent="0.65">
      <c r="A871" s="62"/>
      <c r="B871" s="62"/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</row>
    <row r="872" spans="1:26" ht="30" customHeight="1" x14ac:dyDescent="0.65">
      <c r="A872" s="62"/>
      <c r="B872" s="62"/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</row>
    <row r="873" spans="1:26" ht="30" customHeight="1" x14ac:dyDescent="0.65">
      <c r="A873" s="62"/>
      <c r="B873" s="62"/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</row>
    <row r="874" spans="1:26" ht="30" customHeight="1" x14ac:dyDescent="0.65">
      <c r="A874" s="62"/>
      <c r="B874" s="62"/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</row>
    <row r="875" spans="1:26" ht="30" customHeight="1" x14ac:dyDescent="0.65">
      <c r="A875" s="62"/>
      <c r="B875" s="62"/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</row>
    <row r="876" spans="1:26" ht="30" customHeight="1" x14ac:dyDescent="0.65">
      <c r="A876" s="62"/>
      <c r="B876" s="62"/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</row>
    <row r="877" spans="1:26" ht="30" customHeight="1" x14ac:dyDescent="0.65">
      <c r="A877" s="62"/>
      <c r="B877" s="62"/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</row>
    <row r="878" spans="1:26" ht="30" customHeight="1" x14ac:dyDescent="0.65">
      <c r="A878" s="62"/>
      <c r="B878" s="62"/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</row>
    <row r="879" spans="1:26" ht="30" customHeight="1" x14ac:dyDescent="0.65">
      <c r="A879" s="62"/>
      <c r="B879" s="62"/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</row>
    <row r="880" spans="1:26" ht="30" customHeight="1" x14ac:dyDescent="0.65">
      <c r="A880" s="62"/>
      <c r="B880" s="62"/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</row>
    <row r="881" spans="1:26" ht="30" customHeight="1" x14ac:dyDescent="0.65">
      <c r="A881" s="62"/>
      <c r="B881" s="62"/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</row>
    <row r="882" spans="1:26" ht="30" customHeight="1" x14ac:dyDescent="0.65">
      <c r="A882" s="62"/>
      <c r="B882" s="62"/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</row>
    <row r="883" spans="1:26" ht="30" customHeight="1" x14ac:dyDescent="0.65">
      <c r="A883" s="62"/>
      <c r="B883" s="62"/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</row>
    <row r="884" spans="1:26" ht="30" customHeight="1" x14ac:dyDescent="0.65">
      <c r="A884" s="62"/>
      <c r="B884" s="62"/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</row>
    <row r="885" spans="1:26" ht="30" customHeight="1" x14ac:dyDescent="0.65">
      <c r="A885" s="62"/>
      <c r="B885" s="62"/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</row>
    <row r="886" spans="1:26" ht="30" customHeight="1" x14ac:dyDescent="0.65">
      <c r="A886" s="62"/>
      <c r="B886" s="62"/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</row>
    <row r="887" spans="1:26" ht="30" customHeight="1" x14ac:dyDescent="0.65">
      <c r="A887" s="62"/>
      <c r="B887" s="62"/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</row>
    <row r="888" spans="1:26" ht="30" customHeight="1" x14ac:dyDescent="0.65">
      <c r="A888" s="62"/>
      <c r="B888" s="62"/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</row>
    <row r="889" spans="1:26" ht="30" customHeight="1" x14ac:dyDescent="0.65">
      <c r="A889" s="62"/>
      <c r="B889" s="62"/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</row>
    <row r="890" spans="1:26" ht="30" customHeight="1" x14ac:dyDescent="0.65">
      <c r="A890" s="62"/>
      <c r="B890" s="62"/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</row>
    <row r="891" spans="1:26" ht="30" customHeight="1" x14ac:dyDescent="0.65">
      <c r="A891" s="62"/>
      <c r="B891" s="62"/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</row>
    <row r="892" spans="1:26" ht="30" customHeight="1" x14ac:dyDescent="0.65">
      <c r="A892" s="62"/>
      <c r="B892" s="62"/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</row>
    <row r="893" spans="1:26" ht="30" customHeight="1" x14ac:dyDescent="0.65">
      <c r="A893" s="62"/>
      <c r="B893" s="62"/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</row>
    <row r="894" spans="1:26" ht="30" customHeight="1" x14ac:dyDescent="0.65">
      <c r="A894" s="62"/>
      <c r="B894" s="62"/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</row>
    <row r="895" spans="1:26" ht="30" customHeight="1" x14ac:dyDescent="0.65">
      <c r="A895" s="62"/>
      <c r="B895" s="62"/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</row>
    <row r="896" spans="1:26" ht="30" customHeight="1" x14ac:dyDescent="0.65">
      <c r="A896" s="62"/>
      <c r="B896" s="62"/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</row>
    <row r="897" spans="1:26" ht="30" customHeight="1" x14ac:dyDescent="0.65">
      <c r="A897" s="62"/>
      <c r="B897" s="62"/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</row>
    <row r="898" spans="1:26" ht="30" customHeight="1" x14ac:dyDescent="0.65">
      <c r="A898" s="62"/>
      <c r="B898" s="62"/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</row>
    <row r="899" spans="1:26" ht="30" customHeight="1" x14ac:dyDescent="0.65">
      <c r="A899" s="62"/>
      <c r="B899" s="62"/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</row>
    <row r="900" spans="1:26" ht="30" customHeight="1" x14ac:dyDescent="0.65">
      <c r="A900" s="62"/>
      <c r="B900" s="62"/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</row>
    <row r="901" spans="1:26" ht="30" customHeight="1" x14ac:dyDescent="0.65">
      <c r="A901" s="62"/>
      <c r="B901" s="62"/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</row>
    <row r="902" spans="1:26" ht="30" customHeight="1" x14ac:dyDescent="0.65">
      <c r="A902" s="62"/>
      <c r="B902" s="62"/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</row>
    <row r="903" spans="1:26" ht="30" customHeight="1" x14ac:dyDescent="0.65">
      <c r="A903" s="62"/>
      <c r="B903" s="62"/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</row>
    <row r="904" spans="1:26" ht="30" customHeight="1" x14ac:dyDescent="0.65">
      <c r="A904" s="62"/>
      <c r="B904" s="62"/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</row>
    <row r="905" spans="1:26" ht="30" customHeight="1" x14ac:dyDescent="0.65">
      <c r="A905" s="62"/>
      <c r="B905" s="62"/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</row>
    <row r="906" spans="1:26" ht="30" customHeight="1" x14ac:dyDescent="0.65">
      <c r="A906" s="62"/>
      <c r="B906" s="62"/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</row>
    <row r="907" spans="1:26" ht="30" customHeight="1" x14ac:dyDescent="0.65">
      <c r="A907" s="62"/>
      <c r="B907" s="62"/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</row>
    <row r="908" spans="1:26" ht="30" customHeight="1" x14ac:dyDescent="0.65">
      <c r="A908" s="62"/>
      <c r="B908" s="62"/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</row>
    <row r="909" spans="1:26" ht="30" customHeight="1" x14ac:dyDescent="0.65">
      <c r="A909" s="62"/>
      <c r="B909" s="62"/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</row>
    <row r="910" spans="1:26" ht="30" customHeight="1" x14ac:dyDescent="0.65">
      <c r="A910" s="62"/>
      <c r="B910" s="62"/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</row>
    <row r="911" spans="1:26" ht="30" customHeight="1" x14ac:dyDescent="0.65">
      <c r="A911" s="62"/>
      <c r="B911" s="62"/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</row>
    <row r="912" spans="1:26" ht="30" customHeight="1" x14ac:dyDescent="0.65">
      <c r="A912" s="62"/>
      <c r="B912" s="62"/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</row>
    <row r="913" spans="1:26" ht="30" customHeight="1" x14ac:dyDescent="0.65">
      <c r="A913" s="62"/>
      <c r="B913" s="62"/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</row>
    <row r="914" spans="1:26" ht="30" customHeight="1" x14ac:dyDescent="0.65">
      <c r="A914" s="62"/>
      <c r="B914" s="62"/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</row>
    <row r="915" spans="1:26" ht="30" customHeight="1" x14ac:dyDescent="0.65">
      <c r="A915" s="62"/>
      <c r="B915" s="62"/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</row>
    <row r="916" spans="1:26" ht="30" customHeight="1" x14ac:dyDescent="0.65">
      <c r="A916" s="62"/>
      <c r="B916" s="62"/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</row>
    <row r="917" spans="1:26" ht="30" customHeight="1" x14ac:dyDescent="0.65">
      <c r="A917" s="62"/>
      <c r="B917" s="62"/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</row>
    <row r="918" spans="1:26" ht="30" customHeight="1" x14ac:dyDescent="0.65">
      <c r="A918" s="62"/>
      <c r="B918" s="62"/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</row>
    <row r="919" spans="1:26" ht="30" customHeight="1" x14ac:dyDescent="0.65">
      <c r="A919" s="62"/>
      <c r="B919" s="62"/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</row>
    <row r="920" spans="1:26" ht="30" customHeight="1" x14ac:dyDescent="0.65">
      <c r="A920" s="62"/>
      <c r="B920" s="62"/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</row>
    <row r="921" spans="1:26" ht="30" customHeight="1" x14ac:dyDescent="0.65">
      <c r="A921" s="62"/>
      <c r="B921" s="62"/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</row>
    <row r="922" spans="1:26" ht="30" customHeight="1" x14ac:dyDescent="0.65">
      <c r="A922" s="62"/>
      <c r="B922" s="62"/>
      <c r="C922" s="62"/>
      <c r="D922" s="62"/>
      <c r="E922" s="62"/>
      <c r="F922" s="62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  <c r="Z922" s="62"/>
    </row>
    <row r="923" spans="1:26" ht="30" customHeight="1" x14ac:dyDescent="0.65">
      <c r="A923" s="62"/>
      <c r="B923" s="62"/>
      <c r="C923" s="62"/>
      <c r="D923" s="62"/>
      <c r="E923" s="62"/>
      <c r="F923" s="62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</row>
    <row r="924" spans="1:26" ht="30" customHeight="1" x14ac:dyDescent="0.65">
      <c r="A924" s="62"/>
      <c r="B924" s="62"/>
      <c r="C924" s="62"/>
      <c r="D924" s="62"/>
      <c r="E924" s="62"/>
      <c r="F924" s="62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  <c r="Z924" s="62"/>
    </row>
    <row r="925" spans="1:26" ht="30" customHeight="1" x14ac:dyDescent="0.65">
      <c r="A925" s="62"/>
      <c r="B925" s="62"/>
      <c r="C925" s="62"/>
      <c r="D925" s="62"/>
      <c r="E925" s="62"/>
      <c r="F925" s="62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</row>
    <row r="926" spans="1:26" ht="30" customHeight="1" x14ac:dyDescent="0.65">
      <c r="A926" s="62"/>
      <c r="B926" s="62"/>
      <c r="C926" s="62"/>
      <c r="D926" s="62"/>
      <c r="E926" s="62"/>
      <c r="F926" s="62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  <c r="Z926" s="62"/>
    </row>
    <row r="927" spans="1:26" ht="30" customHeight="1" x14ac:dyDescent="0.65">
      <c r="A927" s="62"/>
      <c r="B927" s="62"/>
      <c r="C927" s="62"/>
      <c r="D927" s="62"/>
      <c r="E927" s="62"/>
      <c r="F927" s="62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  <c r="Z927" s="62"/>
    </row>
    <row r="928" spans="1:26" ht="30" customHeight="1" x14ac:dyDescent="0.65">
      <c r="A928" s="62"/>
      <c r="B928" s="62"/>
      <c r="C928" s="62"/>
      <c r="D928" s="62"/>
      <c r="E928" s="62"/>
      <c r="F928" s="62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</row>
    <row r="929" spans="1:26" ht="30" customHeight="1" x14ac:dyDescent="0.65">
      <c r="A929" s="62"/>
      <c r="B929" s="62"/>
      <c r="C929" s="62"/>
      <c r="D929" s="62"/>
      <c r="E929" s="62"/>
      <c r="F929" s="62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  <c r="Z929" s="62"/>
    </row>
    <row r="930" spans="1:26" ht="30" customHeight="1" x14ac:dyDescent="0.65">
      <c r="A930" s="62"/>
      <c r="B930" s="62"/>
      <c r="C930" s="62"/>
      <c r="D930" s="62"/>
      <c r="E930" s="62"/>
      <c r="F930" s="62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</row>
    <row r="931" spans="1:26" ht="30" customHeight="1" x14ac:dyDescent="0.65">
      <c r="A931" s="62"/>
      <c r="B931" s="62"/>
      <c r="C931" s="62"/>
      <c r="D931" s="62"/>
      <c r="E931" s="62"/>
      <c r="F931" s="62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  <c r="Z931" s="62"/>
    </row>
    <row r="932" spans="1:26" ht="30" customHeight="1" x14ac:dyDescent="0.65">
      <c r="A932" s="62"/>
      <c r="B932" s="62"/>
      <c r="C932" s="62"/>
      <c r="D932" s="62"/>
      <c r="E932" s="62"/>
      <c r="F932" s="62"/>
      <c r="G932" s="62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  <c r="Z932" s="62"/>
    </row>
    <row r="933" spans="1:26" ht="30" customHeight="1" x14ac:dyDescent="0.65">
      <c r="A933" s="62"/>
      <c r="B933" s="62"/>
      <c r="C933" s="62"/>
      <c r="D933" s="62"/>
      <c r="E933" s="62"/>
      <c r="F933" s="62"/>
      <c r="G933" s="62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</row>
    <row r="934" spans="1:26" ht="30" customHeight="1" x14ac:dyDescent="0.65">
      <c r="A934" s="62"/>
      <c r="B934" s="62"/>
      <c r="C934" s="62"/>
      <c r="D934" s="62"/>
      <c r="E934" s="62"/>
      <c r="F934" s="62"/>
      <c r="G934" s="62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  <c r="Z934" s="62"/>
    </row>
    <row r="935" spans="1:26" ht="30" customHeight="1" x14ac:dyDescent="0.65">
      <c r="A935" s="62"/>
      <c r="B935" s="62"/>
      <c r="C935" s="62"/>
      <c r="D935" s="62"/>
      <c r="E935" s="62"/>
      <c r="F935" s="62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</row>
    <row r="936" spans="1:26" ht="30" customHeight="1" x14ac:dyDescent="0.65">
      <c r="A936" s="62"/>
      <c r="B936" s="62"/>
      <c r="C936" s="62"/>
      <c r="D936" s="62"/>
      <c r="E936" s="62"/>
      <c r="F936" s="62"/>
      <c r="G936" s="62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</row>
    <row r="937" spans="1:26" ht="30" customHeight="1" x14ac:dyDescent="0.65">
      <c r="A937" s="62"/>
      <c r="B937" s="62"/>
      <c r="C937" s="62"/>
      <c r="D937" s="62"/>
      <c r="E937" s="62"/>
      <c r="F937" s="62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  <c r="Z937" s="62"/>
    </row>
    <row r="938" spans="1:26" ht="30" customHeight="1" x14ac:dyDescent="0.65">
      <c r="A938" s="62"/>
      <c r="B938" s="62"/>
      <c r="C938" s="62"/>
      <c r="D938" s="62"/>
      <c r="E938" s="62"/>
      <c r="F938" s="62"/>
      <c r="G938" s="62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  <c r="Z938" s="62"/>
    </row>
    <row r="939" spans="1:26" ht="30" customHeight="1" x14ac:dyDescent="0.65">
      <c r="A939" s="62"/>
      <c r="B939" s="62"/>
      <c r="C939" s="62"/>
      <c r="D939" s="62"/>
      <c r="E939" s="62"/>
      <c r="F939" s="62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</row>
    <row r="940" spans="1:26" ht="30" customHeight="1" x14ac:dyDescent="0.65">
      <c r="A940" s="62"/>
      <c r="B940" s="62"/>
      <c r="C940" s="62"/>
      <c r="D940" s="62"/>
      <c r="E940" s="62"/>
      <c r="F940" s="62"/>
      <c r="G940" s="62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  <c r="Z940" s="62"/>
    </row>
    <row r="941" spans="1:26" ht="30" customHeight="1" x14ac:dyDescent="0.65">
      <c r="A941" s="62"/>
      <c r="B941" s="62"/>
      <c r="C941" s="62"/>
      <c r="D941" s="62"/>
      <c r="E941" s="62"/>
      <c r="F941" s="62"/>
      <c r="G941" s="62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</row>
    <row r="942" spans="1:26" ht="30" customHeight="1" x14ac:dyDescent="0.65">
      <c r="A942" s="62"/>
      <c r="B942" s="62"/>
      <c r="C942" s="62"/>
      <c r="D942" s="62"/>
      <c r="E942" s="62"/>
      <c r="F942" s="62"/>
      <c r="G942" s="62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  <c r="Z942" s="62"/>
    </row>
    <row r="943" spans="1:26" ht="30" customHeight="1" x14ac:dyDescent="0.65">
      <c r="A943" s="62"/>
      <c r="B943" s="62"/>
      <c r="C943" s="62"/>
      <c r="D943" s="62"/>
      <c r="E943" s="62"/>
      <c r="F943" s="62"/>
      <c r="G943" s="62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  <c r="Z943" s="62"/>
    </row>
    <row r="944" spans="1:26" ht="30" customHeight="1" x14ac:dyDescent="0.65">
      <c r="A944" s="62"/>
      <c r="B944" s="62"/>
      <c r="C944" s="62"/>
      <c r="D944" s="62"/>
      <c r="E944" s="62"/>
      <c r="F944" s="62"/>
      <c r="G944" s="62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  <c r="Z944" s="62"/>
    </row>
    <row r="945" spans="1:26" ht="30" customHeight="1" x14ac:dyDescent="0.65">
      <c r="A945" s="62"/>
      <c r="B945" s="62"/>
      <c r="C945" s="62"/>
      <c r="D945" s="62"/>
      <c r="E945" s="62"/>
      <c r="F945" s="62"/>
      <c r="G945" s="62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</row>
    <row r="946" spans="1:26" ht="30" customHeight="1" x14ac:dyDescent="0.65">
      <c r="A946" s="62"/>
      <c r="B946" s="62"/>
      <c r="C946" s="62"/>
      <c r="D946" s="62"/>
      <c r="E946" s="62"/>
      <c r="F946" s="62"/>
      <c r="G946" s="62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  <c r="Z946" s="62"/>
    </row>
    <row r="947" spans="1:26" ht="30" customHeight="1" x14ac:dyDescent="0.65">
      <c r="A947" s="62"/>
      <c r="B947" s="62"/>
      <c r="C947" s="62"/>
      <c r="D947" s="62"/>
      <c r="E947" s="62"/>
      <c r="F947" s="62"/>
      <c r="G947" s="62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  <c r="Z947" s="62"/>
    </row>
    <row r="948" spans="1:26" ht="30" customHeight="1" x14ac:dyDescent="0.65">
      <c r="A948" s="62"/>
      <c r="B948" s="62"/>
      <c r="C948" s="62"/>
      <c r="D948" s="62"/>
      <c r="E948" s="62"/>
      <c r="F948" s="62"/>
      <c r="G948" s="62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  <c r="Z948" s="62"/>
    </row>
    <row r="949" spans="1:26" ht="30" customHeight="1" x14ac:dyDescent="0.65">
      <c r="A949" s="62"/>
      <c r="B949" s="62"/>
      <c r="C949" s="62"/>
      <c r="D949" s="62"/>
      <c r="E949" s="62"/>
      <c r="F949" s="62"/>
      <c r="G949" s="62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  <c r="Z949" s="62"/>
    </row>
    <row r="950" spans="1:26" ht="30" customHeight="1" x14ac:dyDescent="0.65">
      <c r="A950" s="62"/>
      <c r="B950" s="62"/>
      <c r="C950" s="62"/>
      <c r="D950" s="62"/>
      <c r="E950" s="62"/>
      <c r="F950" s="62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  <c r="Z950" s="62"/>
    </row>
    <row r="951" spans="1:26" ht="30" customHeight="1" x14ac:dyDescent="0.65">
      <c r="A951" s="62"/>
      <c r="B951" s="62"/>
      <c r="C951" s="62"/>
      <c r="D951" s="62"/>
      <c r="E951" s="62"/>
      <c r="F951" s="62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  <c r="Z951" s="62"/>
    </row>
    <row r="952" spans="1:26" ht="30" customHeight="1" x14ac:dyDescent="0.65">
      <c r="A952" s="62"/>
      <c r="B952" s="62"/>
      <c r="C952" s="62"/>
      <c r="D952" s="62"/>
      <c r="E952" s="62"/>
      <c r="F952" s="62"/>
      <c r="G952" s="62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  <c r="Z952" s="62"/>
    </row>
    <row r="953" spans="1:26" ht="30" customHeight="1" x14ac:dyDescent="0.65">
      <c r="A953" s="62"/>
      <c r="B953" s="62"/>
      <c r="C953" s="62"/>
      <c r="D953" s="62"/>
      <c r="E953" s="62"/>
      <c r="F953" s="62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  <c r="Z953" s="62"/>
    </row>
    <row r="954" spans="1:26" ht="30" customHeight="1" x14ac:dyDescent="0.65">
      <c r="A954" s="62"/>
      <c r="B954" s="62"/>
      <c r="C954" s="62"/>
      <c r="D954" s="62"/>
      <c r="E954" s="62"/>
      <c r="F954" s="62"/>
      <c r="G954" s="62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  <c r="Z954" s="62"/>
    </row>
    <row r="955" spans="1:26" ht="30" customHeight="1" x14ac:dyDescent="0.65">
      <c r="A955" s="62"/>
      <c r="B955" s="62"/>
      <c r="C955" s="62"/>
      <c r="D955" s="62"/>
      <c r="E955" s="62"/>
      <c r="F955" s="62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  <c r="Z955" s="62"/>
    </row>
    <row r="956" spans="1:26" ht="30" customHeight="1" x14ac:dyDescent="0.65">
      <c r="A956" s="62"/>
      <c r="B956" s="62"/>
      <c r="C956" s="62"/>
      <c r="D956" s="62"/>
      <c r="E956" s="62"/>
      <c r="F956" s="62"/>
      <c r="G956" s="62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  <c r="Z956" s="62"/>
    </row>
    <row r="957" spans="1:26" ht="30" customHeight="1" x14ac:dyDescent="0.65">
      <c r="A957" s="62"/>
      <c r="B957" s="62"/>
      <c r="C957" s="62"/>
      <c r="D957" s="62"/>
      <c r="E957" s="62"/>
      <c r="F957" s="62"/>
      <c r="G957" s="62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  <c r="Z957" s="62"/>
    </row>
    <row r="958" spans="1:26" ht="30" customHeight="1" x14ac:dyDescent="0.65">
      <c r="A958" s="62"/>
      <c r="B958" s="62"/>
      <c r="C958" s="62"/>
      <c r="D958" s="62"/>
      <c r="E958" s="62"/>
      <c r="F958" s="62"/>
      <c r="G958" s="62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  <c r="Z958" s="62"/>
    </row>
    <row r="959" spans="1:26" ht="30" customHeight="1" x14ac:dyDescent="0.65">
      <c r="A959" s="62"/>
      <c r="B959" s="62"/>
      <c r="C959" s="62"/>
      <c r="D959" s="62"/>
      <c r="E959" s="62"/>
      <c r="F959" s="62"/>
      <c r="G959" s="62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  <c r="Z959" s="62"/>
    </row>
    <row r="960" spans="1:26" ht="30" customHeight="1" x14ac:dyDescent="0.65">
      <c r="A960" s="62"/>
      <c r="B960" s="62"/>
      <c r="C960" s="62"/>
      <c r="D960" s="62"/>
      <c r="E960" s="62"/>
      <c r="F960" s="62"/>
      <c r="G960" s="62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</row>
    <row r="961" spans="1:26" ht="30" customHeight="1" x14ac:dyDescent="0.65">
      <c r="A961" s="62"/>
      <c r="B961" s="62"/>
      <c r="C961" s="62"/>
      <c r="D961" s="62"/>
      <c r="E961" s="62"/>
      <c r="F961" s="62"/>
      <c r="G961" s="62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  <c r="Z961" s="62"/>
    </row>
    <row r="962" spans="1:26" ht="30" customHeight="1" x14ac:dyDescent="0.65">
      <c r="A962" s="62"/>
      <c r="B962" s="62"/>
      <c r="C962" s="62"/>
      <c r="D962" s="62"/>
      <c r="E962" s="62"/>
      <c r="F962" s="62"/>
      <c r="G962" s="62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  <c r="Z962" s="62"/>
    </row>
    <row r="963" spans="1:26" ht="30" customHeight="1" x14ac:dyDescent="0.65">
      <c r="A963" s="62"/>
      <c r="B963" s="62"/>
      <c r="C963" s="62"/>
      <c r="D963" s="62"/>
      <c r="E963" s="62"/>
      <c r="F963" s="62"/>
      <c r="G963" s="62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  <c r="Z963" s="62"/>
    </row>
    <row r="964" spans="1:26" ht="30" customHeight="1" x14ac:dyDescent="0.65">
      <c r="A964" s="62"/>
      <c r="B964" s="62"/>
      <c r="C964" s="62"/>
      <c r="D964" s="62"/>
      <c r="E964" s="62"/>
      <c r="F964" s="62"/>
      <c r="G964" s="62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</row>
    <row r="965" spans="1:26" ht="30" customHeight="1" x14ac:dyDescent="0.65">
      <c r="A965" s="62"/>
      <c r="B965" s="62"/>
      <c r="C965" s="62"/>
      <c r="D965" s="62"/>
      <c r="E965" s="62"/>
      <c r="F965" s="62"/>
      <c r="G965" s="62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  <c r="Z965" s="62"/>
    </row>
    <row r="966" spans="1:26" ht="30" customHeight="1" x14ac:dyDescent="0.65">
      <c r="A966" s="62"/>
      <c r="B966" s="62"/>
      <c r="C966" s="62"/>
      <c r="D966" s="62"/>
      <c r="E966" s="62"/>
      <c r="F966" s="62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</row>
    <row r="967" spans="1:26" ht="30" customHeight="1" x14ac:dyDescent="0.65">
      <c r="A967" s="62"/>
      <c r="B967" s="62"/>
      <c r="C967" s="62"/>
      <c r="D967" s="62"/>
      <c r="E967" s="62"/>
      <c r="F967" s="62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  <c r="Z967" s="62"/>
    </row>
    <row r="968" spans="1:26" ht="30" customHeight="1" x14ac:dyDescent="0.65">
      <c r="A968" s="62"/>
      <c r="B968" s="62"/>
      <c r="C968" s="62"/>
      <c r="D968" s="62"/>
      <c r="E968" s="62"/>
      <c r="F968" s="62"/>
      <c r="G968" s="62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  <c r="Z968" s="62"/>
    </row>
    <row r="969" spans="1:26" ht="30" customHeight="1" x14ac:dyDescent="0.65">
      <c r="A969" s="62"/>
      <c r="B969" s="62"/>
      <c r="C969" s="62"/>
      <c r="D969" s="62"/>
      <c r="E969" s="62"/>
      <c r="F969" s="62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  <c r="Z969" s="62"/>
    </row>
    <row r="970" spans="1:26" ht="30" customHeight="1" x14ac:dyDescent="0.65">
      <c r="A970" s="62"/>
      <c r="B970" s="62"/>
      <c r="C970" s="62"/>
      <c r="D970" s="62"/>
      <c r="E970" s="62"/>
      <c r="F970" s="62"/>
      <c r="G970" s="62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  <c r="Z970" s="62"/>
    </row>
    <row r="971" spans="1:26" ht="30" customHeight="1" x14ac:dyDescent="0.65">
      <c r="A971" s="62"/>
      <c r="B971" s="62"/>
      <c r="C971" s="62"/>
      <c r="D971" s="62"/>
      <c r="E971" s="62"/>
      <c r="F971" s="62"/>
      <c r="G971" s="62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  <c r="Z971" s="62"/>
    </row>
    <row r="972" spans="1:26" ht="30" customHeight="1" x14ac:dyDescent="0.65">
      <c r="A972" s="62"/>
      <c r="B972" s="62"/>
      <c r="C972" s="62"/>
      <c r="D972" s="62"/>
      <c r="E972" s="62"/>
      <c r="F972" s="62"/>
      <c r="G972" s="62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  <c r="Z972" s="62"/>
    </row>
    <row r="973" spans="1:26" ht="30" customHeight="1" x14ac:dyDescent="0.65">
      <c r="A973" s="62"/>
      <c r="B973" s="62"/>
      <c r="C973" s="62"/>
      <c r="D973" s="62"/>
      <c r="E973" s="62"/>
      <c r="F973" s="62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  <c r="Z973" s="62"/>
    </row>
    <row r="974" spans="1:26" ht="30" customHeight="1" x14ac:dyDescent="0.65">
      <c r="A974" s="62"/>
      <c r="B974" s="62"/>
      <c r="C974" s="62"/>
      <c r="D974" s="62"/>
      <c r="E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  <c r="Z974" s="62"/>
    </row>
    <row r="975" spans="1:26" ht="30" customHeight="1" x14ac:dyDescent="0.65">
      <c r="A975" s="62"/>
      <c r="B975" s="62"/>
      <c r="C975" s="62"/>
      <c r="D975" s="62"/>
      <c r="E975" s="62"/>
      <c r="F975" s="62"/>
      <c r="G975" s="62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</row>
    <row r="976" spans="1:26" ht="30" customHeight="1" x14ac:dyDescent="0.65">
      <c r="A976" s="62"/>
      <c r="B976" s="62"/>
      <c r="C976" s="62"/>
      <c r="D976" s="62"/>
      <c r="E976" s="62"/>
      <c r="F976" s="62"/>
      <c r="G976" s="62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  <c r="Z976" s="62"/>
    </row>
    <row r="977" spans="1:26" ht="30" customHeight="1" x14ac:dyDescent="0.65">
      <c r="A977" s="62"/>
      <c r="B977" s="62"/>
      <c r="C977" s="62"/>
      <c r="D977" s="62"/>
      <c r="E977" s="62"/>
      <c r="F977" s="62"/>
      <c r="G977" s="62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  <c r="Z977" s="62"/>
    </row>
    <row r="978" spans="1:26" ht="30" customHeight="1" x14ac:dyDescent="0.65">
      <c r="A978" s="62"/>
      <c r="B978" s="62"/>
      <c r="C978" s="62"/>
      <c r="D978" s="62"/>
      <c r="E978" s="62"/>
      <c r="F978" s="62"/>
      <c r="G978" s="62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  <c r="Z978" s="62"/>
    </row>
    <row r="979" spans="1:26" ht="30" customHeight="1" x14ac:dyDescent="0.65">
      <c r="A979" s="62"/>
      <c r="B979" s="62"/>
      <c r="C979" s="62"/>
      <c r="D979" s="62"/>
      <c r="E979" s="62"/>
      <c r="F979" s="62"/>
      <c r="G979" s="62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</row>
    <row r="980" spans="1:26" ht="30" customHeight="1" x14ac:dyDescent="0.65">
      <c r="A980" s="62"/>
      <c r="B980" s="62"/>
      <c r="C980" s="62"/>
      <c r="D980" s="62"/>
      <c r="E980" s="62"/>
      <c r="F980" s="62"/>
      <c r="G980" s="62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  <c r="Z980" s="62"/>
    </row>
    <row r="981" spans="1:26" ht="30" customHeight="1" x14ac:dyDescent="0.65">
      <c r="A981" s="62"/>
      <c r="B981" s="62"/>
      <c r="C981" s="62"/>
      <c r="D981" s="62"/>
      <c r="E981" s="62"/>
      <c r="F981" s="62"/>
      <c r="G981" s="62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  <c r="Z981" s="62"/>
    </row>
    <row r="982" spans="1:26" ht="30" customHeight="1" x14ac:dyDescent="0.65">
      <c r="A982" s="62"/>
      <c r="B982" s="62"/>
      <c r="C982" s="62"/>
      <c r="D982" s="62"/>
      <c r="E982" s="62"/>
      <c r="F982" s="62"/>
      <c r="G982" s="62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  <c r="Z982" s="62"/>
    </row>
    <row r="983" spans="1:26" ht="30" customHeight="1" x14ac:dyDescent="0.65">
      <c r="A983" s="62"/>
      <c r="B983" s="62"/>
      <c r="C983" s="62"/>
      <c r="D983" s="62"/>
      <c r="E983" s="62"/>
      <c r="F983" s="62"/>
      <c r="G983" s="62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  <c r="Z983" s="62"/>
    </row>
    <row r="984" spans="1:26" ht="30" customHeight="1" x14ac:dyDescent="0.65">
      <c r="A984" s="62"/>
      <c r="B984" s="62"/>
      <c r="C984" s="62"/>
      <c r="D984" s="62"/>
      <c r="E984" s="62"/>
      <c r="F984" s="62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  <c r="Z984" s="62"/>
    </row>
    <row r="985" spans="1:26" ht="30" customHeight="1" x14ac:dyDescent="0.65">
      <c r="A985" s="62"/>
      <c r="B985" s="62"/>
      <c r="C985" s="62"/>
      <c r="D985" s="62"/>
      <c r="E985" s="62"/>
      <c r="F985" s="62"/>
      <c r="G985" s="62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  <c r="Z985" s="62"/>
    </row>
    <row r="986" spans="1:26" ht="30" customHeight="1" x14ac:dyDescent="0.65">
      <c r="A986" s="62"/>
      <c r="B986" s="62"/>
      <c r="C986" s="62"/>
      <c r="D986" s="62"/>
      <c r="E986" s="62"/>
      <c r="F986" s="62"/>
      <c r="G986" s="62"/>
      <c r="H986" s="62"/>
      <c r="I986" s="62"/>
      <c r="J986" s="62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  <c r="Z986" s="62"/>
    </row>
    <row r="987" spans="1:26" ht="30" customHeight="1" x14ac:dyDescent="0.65">
      <c r="A987" s="62"/>
      <c r="B987" s="62"/>
      <c r="C987" s="62"/>
      <c r="D987" s="62"/>
      <c r="E987" s="62"/>
      <c r="F987" s="62"/>
      <c r="G987" s="62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  <c r="Z987" s="62"/>
    </row>
    <row r="988" spans="1:26" ht="30" customHeight="1" x14ac:dyDescent="0.65">
      <c r="A988" s="62"/>
      <c r="B988" s="62"/>
      <c r="C988" s="62"/>
      <c r="D988" s="62"/>
      <c r="E988" s="62"/>
      <c r="F988" s="62"/>
      <c r="G988" s="62"/>
      <c r="H988" s="62"/>
      <c r="I988" s="62"/>
      <c r="J988" s="62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  <c r="Z988" s="62"/>
    </row>
    <row r="989" spans="1:26" ht="30" customHeight="1" x14ac:dyDescent="0.65">
      <c r="A989" s="62"/>
      <c r="B989" s="62"/>
      <c r="C989" s="62"/>
      <c r="D989" s="62"/>
      <c r="E989" s="62"/>
      <c r="F989" s="62"/>
      <c r="G989" s="62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  <c r="Z989" s="62"/>
    </row>
    <row r="990" spans="1:26" ht="30" customHeight="1" x14ac:dyDescent="0.65">
      <c r="A990" s="62"/>
      <c r="B990" s="62"/>
      <c r="C990" s="62"/>
      <c r="D990" s="62"/>
      <c r="E990" s="62"/>
      <c r="F990" s="62"/>
      <c r="G990" s="62"/>
      <c r="H990" s="62"/>
      <c r="I990" s="62"/>
      <c r="J990" s="62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  <c r="Z990" s="62"/>
    </row>
    <row r="991" spans="1:26" ht="30" customHeight="1" x14ac:dyDescent="0.65">
      <c r="A991" s="62"/>
      <c r="B991" s="62"/>
      <c r="C991" s="62"/>
      <c r="D991" s="62"/>
      <c r="E991" s="62"/>
      <c r="F991" s="62"/>
      <c r="G991" s="62"/>
      <c r="H991" s="62"/>
      <c r="I991" s="62"/>
      <c r="J991" s="62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</row>
    <row r="992" spans="1:26" ht="30" customHeight="1" x14ac:dyDescent="0.65">
      <c r="A992" s="62"/>
      <c r="B992" s="62"/>
      <c r="C992" s="62"/>
      <c r="D992" s="62"/>
      <c r="E992" s="62"/>
      <c r="F992" s="62"/>
      <c r="G992" s="62"/>
      <c r="H992" s="62"/>
      <c r="I992" s="62"/>
      <c r="J992" s="62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  <c r="Y992" s="62"/>
      <c r="Z992" s="62"/>
    </row>
    <row r="993" spans="1:26" ht="30" customHeight="1" x14ac:dyDescent="0.65">
      <c r="A993" s="62"/>
      <c r="B993" s="62"/>
      <c r="C993" s="62"/>
      <c r="D993" s="62"/>
      <c r="E993" s="62"/>
      <c r="F993" s="62"/>
      <c r="G993" s="62"/>
      <c r="H993" s="62"/>
      <c r="I993" s="62"/>
      <c r="J993" s="62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  <c r="Y993" s="62"/>
      <c r="Z993" s="62"/>
    </row>
    <row r="994" spans="1:26" ht="30" customHeight="1" x14ac:dyDescent="0.65">
      <c r="A994" s="62"/>
      <c r="B994" s="62"/>
      <c r="C994" s="62"/>
      <c r="D994" s="62"/>
      <c r="E994" s="62"/>
      <c r="F994" s="62"/>
      <c r="G994" s="62"/>
      <c r="H994" s="62"/>
      <c r="I994" s="62"/>
      <c r="J994" s="62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  <c r="Y994" s="62"/>
      <c r="Z994" s="62"/>
    </row>
    <row r="995" spans="1:26" ht="30" customHeight="1" x14ac:dyDescent="0.65">
      <c r="A995" s="62"/>
      <c r="B995" s="62"/>
      <c r="C995" s="62"/>
      <c r="D995" s="62"/>
      <c r="E995" s="62"/>
      <c r="F995" s="62"/>
      <c r="G995" s="62"/>
      <c r="H995" s="62"/>
      <c r="I995" s="62"/>
      <c r="J995" s="62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</row>
    <row r="996" spans="1:26" ht="30" customHeight="1" x14ac:dyDescent="0.65">
      <c r="A996" s="62"/>
      <c r="B996" s="62"/>
      <c r="C996" s="62"/>
      <c r="D996" s="62"/>
      <c r="E996" s="62"/>
      <c r="F996" s="62"/>
      <c r="G996" s="62"/>
      <c r="H996" s="62"/>
      <c r="I996" s="62"/>
      <c r="J996" s="62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  <c r="Y996" s="62"/>
      <c r="Z996" s="62"/>
    </row>
    <row r="997" spans="1:26" ht="30" customHeight="1" x14ac:dyDescent="0.65">
      <c r="A997" s="62"/>
      <c r="B997" s="62"/>
      <c r="C997" s="62"/>
      <c r="D997" s="62"/>
      <c r="E997" s="62"/>
      <c r="F997" s="62"/>
      <c r="G997" s="62"/>
      <c r="H997" s="62"/>
      <c r="I997" s="62"/>
      <c r="J997" s="62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  <c r="Y997" s="62"/>
      <c r="Z997" s="62"/>
    </row>
    <row r="998" spans="1:26" ht="30" customHeight="1" x14ac:dyDescent="0.65">
      <c r="A998" s="62"/>
      <c r="B998" s="62"/>
      <c r="C998" s="62"/>
      <c r="D998" s="62"/>
      <c r="E998" s="62"/>
      <c r="F998" s="62"/>
      <c r="G998" s="62"/>
      <c r="H998" s="62"/>
      <c r="I998" s="62"/>
      <c r="J998" s="62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  <c r="Y998" s="62"/>
      <c r="Z998" s="62"/>
    </row>
    <row r="999" spans="1:26" ht="30" customHeight="1" x14ac:dyDescent="0.65">
      <c r="A999" s="62"/>
      <c r="B999" s="62"/>
      <c r="C999" s="62"/>
      <c r="D999" s="62"/>
      <c r="E999" s="62"/>
      <c r="F999" s="62"/>
      <c r="G999" s="62"/>
      <c r="H999" s="62"/>
      <c r="I999" s="62"/>
      <c r="J999" s="62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  <c r="Y999" s="62"/>
      <c r="Z999" s="62"/>
    </row>
    <row r="1000" spans="1:26" ht="30" customHeight="1" x14ac:dyDescent="0.65">
      <c r="A1000" s="62"/>
      <c r="B1000" s="62"/>
      <c r="C1000" s="62"/>
      <c r="D1000" s="62"/>
      <c r="E1000" s="62"/>
      <c r="F1000" s="62"/>
      <c r="G1000" s="62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  <c r="X1000" s="62"/>
      <c r="Y1000" s="62"/>
      <c r="Z1000" s="62"/>
    </row>
  </sheetData>
  <phoneticPr fontId="29" type="noConversion"/>
  <printOptions horizontalCentered="1"/>
  <pageMargins left="0.11811023622047245" right="0.15748031496062992" top="0.59055118110236227" bottom="0.15748031496062992" header="0" footer="0"/>
  <pageSetup paperSize="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991"/>
  <sheetViews>
    <sheetView zoomScale="76" zoomScaleNormal="76" workbookViewId="0">
      <pane ySplit="4" topLeftCell="A5" activePane="bottomLeft" state="frozen"/>
      <selection pane="bottomLeft" activeCell="E3" sqref="E3"/>
    </sheetView>
  </sheetViews>
  <sheetFormatPr defaultColWidth="14.453125" defaultRowHeight="15" customHeight="1" x14ac:dyDescent="0.65"/>
  <cols>
    <col min="1" max="1" width="42.90625" style="55" customWidth="1"/>
    <col min="2" max="5" width="10.453125" style="145" customWidth="1"/>
    <col min="6" max="6" width="18.08984375" style="55" customWidth="1"/>
    <col min="7" max="27" width="16.26953125" style="55" customWidth="1"/>
    <col min="28" max="16384" width="14.453125" style="55"/>
  </cols>
  <sheetData>
    <row r="1" spans="1:27" ht="21.5" customHeight="1" x14ac:dyDescent="0.65">
      <c r="A1" s="4" t="s">
        <v>168</v>
      </c>
      <c r="B1" s="144"/>
      <c r="C1" s="144"/>
      <c r="D1" s="144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7" ht="21.5" customHeight="1" x14ac:dyDescent="0.65">
      <c r="A2" s="80" t="s">
        <v>169</v>
      </c>
      <c r="B2" s="146"/>
      <c r="C2" s="146"/>
      <c r="D2" s="146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30" customHeight="1" x14ac:dyDescent="0.45">
      <c r="A3" s="298" t="s">
        <v>35</v>
      </c>
      <c r="B3" s="302" t="s">
        <v>195</v>
      </c>
      <c r="C3" s="303"/>
      <c r="D3" s="304"/>
      <c r="E3" s="147" t="s">
        <v>170</v>
      </c>
      <c r="F3" s="300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114" customFormat="1" ht="30" customHeight="1" x14ac:dyDescent="0.45">
      <c r="A4" s="299"/>
      <c r="B4" s="166" t="s">
        <v>198</v>
      </c>
      <c r="C4" s="166" t="s">
        <v>199</v>
      </c>
      <c r="D4" s="166" t="s">
        <v>200</v>
      </c>
      <c r="E4" s="148" t="s">
        <v>201</v>
      </c>
      <c r="F4" s="30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1" customHeight="1" x14ac:dyDescent="0.45">
      <c r="A5" s="132" t="s">
        <v>36</v>
      </c>
      <c r="B5" s="149"/>
      <c r="C5" s="149"/>
      <c r="D5" s="149"/>
      <c r="E5" s="150"/>
      <c r="F5" s="133" t="s">
        <v>122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1" customHeight="1" x14ac:dyDescent="0.45">
      <c r="A6" s="24" t="s">
        <v>37</v>
      </c>
      <c r="B6" s="149"/>
      <c r="C6" s="149"/>
      <c r="D6" s="149"/>
      <c r="E6" s="150"/>
      <c r="F6" s="8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112" customFormat="1" ht="21" customHeight="1" x14ac:dyDescent="0.45">
      <c r="A7" s="16" t="s">
        <v>171</v>
      </c>
      <c r="B7" s="149"/>
      <c r="C7" s="149"/>
      <c r="D7" s="149"/>
      <c r="E7" s="150"/>
      <c r="F7" s="8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112" customFormat="1" ht="21" customHeight="1" x14ac:dyDescent="0.45">
      <c r="A8" s="16" t="s">
        <v>172</v>
      </c>
      <c r="B8" s="149"/>
      <c r="C8" s="149"/>
      <c r="D8" s="149"/>
      <c r="E8" s="150"/>
      <c r="F8" s="8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1" customHeight="1" x14ac:dyDescent="0.45">
      <c r="A9" s="24" t="s">
        <v>38</v>
      </c>
      <c r="B9" s="149"/>
      <c r="C9" s="149"/>
      <c r="D9" s="149"/>
      <c r="E9" s="150"/>
      <c r="F9" s="8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1" customHeight="1" x14ac:dyDescent="0.45">
      <c r="A10" s="16" t="s">
        <v>174</v>
      </c>
      <c r="B10" s="149"/>
      <c r="C10" s="149"/>
      <c r="D10" s="149"/>
      <c r="E10" s="150"/>
      <c r="F10" s="8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s="90" customFormat="1" ht="21" customHeight="1" x14ac:dyDescent="0.45">
      <c r="A11" s="16" t="s">
        <v>175</v>
      </c>
      <c r="B11" s="149"/>
      <c r="C11" s="149"/>
      <c r="D11" s="149"/>
      <c r="E11" s="150"/>
      <c r="F11" s="8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1" customHeight="1" x14ac:dyDescent="0.45">
      <c r="A12" s="16" t="s">
        <v>173</v>
      </c>
      <c r="B12" s="149"/>
      <c r="C12" s="149"/>
      <c r="D12" s="149"/>
      <c r="E12" s="150"/>
      <c r="F12" s="8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s="90" customFormat="1" ht="21" customHeight="1" x14ac:dyDescent="0.45">
      <c r="A13" s="16" t="s">
        <v>112</v>
      </c>
      <c r="B13" s="149"/>
      <c r="C13" s="149"/>
      <c r="D13" s="149"/>
      <c r="E13" s="151"/>
      <c r="F13" s="10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90" customFormat="1" ht="21" customHeight="1" x14ac:dyDescent="0.45">
      <c r="A14" s="16" t="s">
        <v>113</v>
      </c>
      <c r="B14" s="149"/>
      <c r="C14" s="149"/>
      <c r="D14" s="149"/>
      <c r="E14" s="151"/>
      <c r="F14" s="9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90" customFormat="1" ht="21" customHeight="1" x14ac:dyDescent="0.45">
      <c r="A15" s="16" t="s">
        <v>114</v>
      </c>
      <c r="B15" s="149"/>
      <c r="C15" s="149"/>
      <c r="D15" s="149"/>
      <c r="E15" s="152"/>
      <c r="F15" s="9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131" customFormat="1" ht="21" customHeight="1" x14ac:dyDescent="0.45">
      <c r="A16" s="16" t="s">
        <v>203</v>
      </c>
      <c r="B16" s="149"/>
      <c r="C16" s="149"/>
      <c r="D16" s="149"/>
      <c r="E16" s="152"/>
      <c r="F16" s="9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21" customHeight="1" x14ac:dyDescent="0.45">
      <c r="A17" s="24" t="s">
        <v>39</v>
      </c>
      <c r="B17" s="149"/>
      <c r="C17" s="149"/>
      <c r="D17" s="149"/>
      <c r="E17" s="152"/>
      <c r="F17" s="9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112" customFormat="1" ht="21" customHeight="1" x14ac:dyDescent="0.45">
      <c r="A18" s="16" t="s">
        <v>176</v>
      </c>
      <c r="B18" s="149"/>
      <c r="C18" s="149"/>
      <c r="D18" s="149"/>
      <c r="E18" s="152"/>
      <c r="F18" s="8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112" customFormat="1" ht="21" customHeight="1" x14ac:dyDescent="0.45">
      <c r="A19" s="16" t="s">
        <v>177</v>
      </c>
      <c r="B19" s="149"/>
      <c r="C19" s="149"/>
      <c r="D19" s="149"/>
      <c r="E19" s="152"/>
      <c r="F19" s="8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21" customHeight="1" x14ac:dyDescent="0.45">
      <c r="A20" s="24" t="s">
        <v>40</v>
      </c>
      <c r="B20" s="149"/>
      <c r="C20" s="149"/>
      <c r="D20" s="149"/>
      <c r="E20" s="152"/>
      <c r="F20" s="9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112" customFormat="1" ht="21" customHeight="1" x14ac:dyDescent="0.45">
      <c r="A21" s="16" t="s">
        <v>178</v>
      </c>
      <c r="B21" s="149"/>
      <c r="C21" s="149"/>
      <c r="D21" s="149"/>
      <c r="E21" s="152"/>
      <c r="F21" s="8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112" customFormat="1" ht="21" customHeight="1" x14ac:dyDescent="0.45">
      <c r="A22" s="16" t="s">
        <v>179</v>
      </c>
      <c r="B22" s="149"/>
      <c r="C22" s="149"/>
      <c r="D22" s="149"/>
      <c r="E22" s="152"/>
      <c r="F22" s="8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s="131" customFormat="1" ht="21" customHeight="1" x14ac:dyDescent="0.45">
      <c r="A23" s="16" t="s">
        <v>202</v>
      </c>
      <c r="B23" s="149"/>
      <c r="C23" s="149"/>
      <c r="D23" s="149"/>
      <c r="E23" s="152"/>
      <c r="F23" s="15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21" customHeight="1" x14ac:dyDescent="0.45">
      <c r="A24" s="24" t="s">
        <v>41</v>
      </c>
      <c r="B24" s="149"/>
      <c r="C24" s="149"/>
      <c r="D24" s="149"/>
      <c r="E24" s="152"/>
      <c r="F24" s="9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1" customHeight="1" x14ac:dyDescent="0.45">
      <c r="A25" s="24" t="s">
        <v>42</v>
      </c>
      <c r="B25" s="149"/>
      <c r="C25" s="149"/>
      <c r="D25" s="149"/>
      <c r="E25" s="152"/>
      <c r="F25" s="9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1" customHeight="1" x14ac:dyDescent="0.65">
      <c r="A26" s="81" t="s">
        <v>43</v>
      </c>
      <c r="B26" s="149"/>
      <c r="C26" s="149"/>
      <c r="D26" s="149"/>
      <c r="E26" s="152"/>
      <c r="F26" s="95"/>
      <c r="G26" s="121" t="s">
        <v>182</v>
      </c>
      <c r="H26" s="121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</row>
    <row r="27" spans="1:27" ht="21" customHeight="1" x14ac:dyDescent="0.65">
      <c r="A27" s="82" t="s">
        <v>44</v>
      </c>
      <c r="B27" s="149"/>
      <c r="C27" s="149"/>
      <c r="D27" s="149"/>
      <c r="E27" s="152"/>
      <c r="F27" s="95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</row>
    <row r="28" spans="1:27" s="112" customFormat="1" ht="21" customHeight="1" x14ac:dyDescent="0.65">
      <c r="A28" s="16" t="s">
        <v>180</v>
      </c>
      <c r="B28" s="149"/>
      <c r="C28" s="149"/>
      <c r="D28" s="149"/>
      <c r="E28" s="152"/>
      <c r="F28" s="95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</row>
    <row r="29" spans="1:27" s="112" customFormat="1" ht="21" customHeight="1" x14ac:dyDescent="0.65">
      <c r="A29" s="160" t="s">
        <v>181</v>
      </c>
      <c r="B29" s="161"/>
      <c r="C29" s="161"/>
      <c r="D29" s="161"/>
      <c r="E29" s="162"/>
      <c r="F29" s="163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</row>
    <row r="30" spans="1:27" ht="21" customHeight="1" x14ac:dyDescent="0.65">
      <c r="A30" s="164" t="s">
        <v>45</v>
      </c>
      <c r="B30" s="167">
        <f>SUM(B5:B29)</f>
        <v>0</v>
      </c>
      <c r="C30" s="167">
        <f t="shared" ref="C30:E30" si="0">SUM(C5:C29)</f>
        <v>0</v>
      </c>
      <c r="D30" s="167">
        <f t="shared" si="0"/>
        <v>0</v>
      </c>
      <c r="E30" s="167">
        <f t="shared" si="0"/>
        <v>0</v>
      </c>
      <c r="F30" s="165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</row>
    <row r="31" spans="1:27" s="172" customFormat="1" ht="21" customHeight="1" x14ac:dyDescent="0.65">
      <c r="A31" s="168"/>
      <c r="B31" s="169"/>
      <c r="C31" s="169"/>
      <c r="D31" s="169"/>
      <c r="E31" s="169"/>
      <c r="F31" s="170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</row>
    <row r="32" spans="1:27" ht="30" customHeight="1" x14ac:dyDescent="0.65">
      <c r="A32" s="155" t="s">
        <v>134</v>
      </c>
      <c r="B32" s="156"/>
      <c r="C32" s="156"/>
      <c r="D32" s="156"/>
      <c r="E32" s="157"/>
      <c r="F32" s="155"/>
      <c r="G32" s="158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</row>
    <row r="33" spans="1:27" ht="30" customHeight="1" x14ac:dyDescent="0.65">
      <c r="A33" s="155" t="s">
        <v>136</v>
      </c>
      <c r="B33" s="156"/>
      <c r="C33" s="156"/>
      <c r="D33" s="156"/>
      <c r="E33" s="157"/>
      <c r="F33" s="155"/>
      <c r="G33" s="158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</row>
    <row r="34" spans="1:27" ht="30" customHeight="1" x14ac:dyDescent="0.65">
      <c r="A34" s="158"/>
      <c r="B34" s="159"/>
      <c r="C34" s="159"/>
      <c r="D34" s="159"/>
      <c r="E34" s="159"/>
      <c r="F34" s="158"/>
      <c r="G34" s="158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</row>
    <row r="35" spans="1:27" ht="30" customHeight="1" x14ac:dyDescent="0.65">
      <c r="A35" s="158"/>
      <c r="B35" s="159"/>
      <c r="C35" s="159"/>
      <c r="D35" s="159"/>
      <c r="E35" s="159"/>
      <c r="F35" s="158"/>
      <c r="G35" s="158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</row>
    <row r="36" spans="1:27" ht="30" customHeight="1" x14ac:dyDescent="0.65">
      <c r="A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</row>
    <row r="37" spans="1:27" ht="30" customHeight="1" x14ac:dyDescent="0.65">
      <c r="A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</row>
    <row r="38" spans="1:27" ht="30" customHeight="1" x14ac:dyDescent="0.65">
      <c r="A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</row>
    <row r="39" spans="1:27" ht="30" customHeight="1" x14ac:dyDescent="0.65">
      <c r="A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</row>
    <row r="40" spans="1:27" ht="30" customHeight="1" x14ac:dyDescent="0.65">
      <c r="A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</row>
    <row r="41" spans="1:27" ht="30" customHeight="1" x14ac:dyDescent="0.65">
      <c r="A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</row>
    <row r="42" spans="1:27" ht="30" customHeight="1" x14ac:dyDescent="0.65">
      <c r="A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</row>
    <row r="43" spans="1:27" ht="30" customHeight="1" x14ac:dyDescent="0.65">
      <c r="A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</row>
    <row r="44" spans="1:27" ht="30" customHeight="1" x14ac:dyDescent="0.65">
      <c r="A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</row>
    <row r="45" spans="1:27" ht="30" customHeight="1" x14ac:dyDescent="0.65">
      <c r="A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</row>
    <row r="46" spans="1:27" ht="30" customHeight="1" x14ac:dyDescent="0.65">
      <c r="A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</row>
    <row r="47" spans="1:27" ht="30" customHeight="1" x14ac:dyDescent="0.65">
      <c r="A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</row>
    <row r="48" spans="1:27" ht="30" customHeight="1" x14ac:dyDescent="0.65">
      <c r="A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</row>
    <row r="49" spans="1:27" ht="30" customHeight="1" x14ac:dyDescent="0.65">
      <c r="A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</row>
    <row r="50" spans="1:27" ht="30" customHeight="1" x14ac:dyDescent="0.65">
      <c r="A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</row>
    <row r="51" spans="1:27" ht="30" customHeight="1" x14ac:dyDescent="0.65">
      <c r="A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</row>
    <row r="52" spans="1:27" ht="30" customHeight="1" x14ac:dyDescent="0.65">
      <c r="A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</row>
    <row r="53" spans="1:27" ht="30" customHeight="1" x14ac:dyDescent="0.65">
      <c r="A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</row>
    <row r="54" spans="1:27" ht="30" customHeight="1" x14ac:dyDescent="0.65">
      <c r="A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</row>
    <row r="55" spans="1:27" ht="30" customHeight="1" x14ac:dyDescent="0.65">
      <c r="A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</row>
    <row r="56" spans="1:27" ht="30" customHeight="1" x14ac:dyDescent="0.65">
      <c r="A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</row>
    <row r="57" spans="1:27" ht="30" customHeight="1" x14ac:dyDescent="0.65">
      <c r="A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</row>
    <row r="58" spans="1:27" ht="30" customHeight="1" x14ac:dyDescent="0.65">
      <c r="A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</row>
    <row r="59" spans="1:27" ht="30" customHeight="1" x14ac:dyDescent="0.65">
      <c r="A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</row>
    <row r="60" spans="1:27" ht="30" customHeight="1" x14ac:dyDescent="0.65">
      <c r="A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</row>
    <row r="61" spans="1:27" ht="30" customHeight="1" x14ac:dyDescent="0.65">
      <c r="A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</row>
    <row r="62" spans="1:27" ht="30" customHeight="1" x14ac:dyDescent="0.65">
      <c r="A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</row>
    <row r="63" spans="1:27" ht="30" customHeight="1" x14ac:dyDescent="0.65">
      <c r="A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</row>
    <row r="64" spans="1:27" ht="30" customHeight="1" x14ac:dyDescent="0.65">
      <c r="A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</row>
    <row r="65" spans="1:27" ht="30" customHeight="1" x14ac:dyDescent="0.65">
      <c r="A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</row>
    <row r="66" spans="1:27" ht="30" customHeight="1" x14ac:dyDescent="0.65">
      <c r="A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</row>
    <row r="67" spans="1:27" ht="30" customHeight="1" x14ac:dyDescent="0.65">
      <c r="A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</row>
    <row r="68" spans="1:27" ht="30" customHeight="1" x14ac:dyDescent="0.65">
      <c r="A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</row>
    <row r="69" spans="1:27" ht="30" customHeight="1" x14ac:dyDescent="0.65">
      <c r="A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</row>
    <row r="70" spans="1:27" ht="30" customHeight="1" x14ac:dyDescent="0.65">
      <c r="A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</row>
    <row r="71" spans="1:27" ht="30" customHeight="1" x14ac:dyDescent="0.65">
      <c r="A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</row>
    <row r="72" spans="1:27" ht="30" customHeight="1" x14ac:dyDescent="0.65">
      <c r="A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</row>
    <row r="73" spans="1:27" ht="30" customHeight="1" x14ac:dyDescent="0.65">
      <c r="A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</row>
    <row r="74" spans="1:27" ht="30" customHeight="1" x14ac:dyDescent="0.65">
      <c r="A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</row>
    <row r="75" spans="1:27" ht="30" customHeight="1" x14ac:dyDescent="0.65">
      <c r="A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</row>
    <row r="76" spans="1:27" ht="30" customHeight="1" x14ac:dyDescent="0.65">
      <c r="A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</row>
    <row r="77" spans="1:27" ht="30" customHeight="1" x14ac:dyDescent="0.65">
      <c r="A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</row>
    <row r="78" spans="1:27" ht="30" customHeight="1" x14ac:dyDescent="0.65">
      <c r="A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</row>
    <row r="79" spans="1:27" ht="30" customHeight="1" x14ac:dyDescent="0.65">
      <c r="A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</row>
    <row r="80" spans="1:27" ht="30" customHeight="1" x14ac:dyDescent="0.65">
      <c r="A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</row>
    <row r="81" spans="1:27" ht="30" customHeight="1" x14ac:dyDescent="0.65">
      <c r="A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</row>
    <row r="82" spans="1:27" ht="30" customHeight="1" x14ac:dyDescent="0.65">
      <c r="A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</row>
    <row r="83" spans="1:27" ht="30" customHeight="1" x14ac:dyDescent="0.65">
      <c r="A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</row>
    <row r="84" spans="1:27" ht="30" customHeight="1" x14ac:dyDescent="0.65">
      <c r="A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</row>
    <row r="85" spans="1:27" ht="30" customHeight="1" x14ac:dyDescent="0.65">
      <c r="A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</row>
    <row r="86" spans="1:27" ht="30" customHeight="1" x14ac:dyDescent="0.65">
      <c r="A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</row>
    <row r="87" spans="1:27" ht="30" customHeight="1" x14ac:dyDescent="0.65">
      <c r="A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</row>
    <row r="88" spans="1:27" ht="30" customHeight="1" x14ac:dyDescent="0.65">
      <c r="A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</row>
    <row r="89" spans="1:27" ht="30" customHeight="1" x14ac:dyDescent="0.65">
      <c r="A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</row>
    <row r="90" spans="1:27" ht="30" customHeight="1" x14ac:dyDescent="0.65">
      <c r="A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</row>
    <row r="91" spans="1:27" ht="30" customHeight="1" x14ac:dyDescent="0.65">
      <c r="A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</row>
    <row r="92" spans="1:27" ht="30" customHeight="1" x14ac:dyDescent="0.65">
      <c r="A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</row>
    <row r="93" spans="1:27" ht="30" customHeight="1" x14ac:dyDescent="0.65">
      <c r="A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</row>
    <row r="94" spans="1:27" ht="30" customHeight="1" x14ac:dyDescent="0.65">
      <c r="A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</row>
    <row r="95" spans="1:27" ht="30" customHeight="1" x14ac:dyDescent="0.65">
      <c r="A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</row>
    <row r="96" spans="1:27" ht="30" customHeight="1" x14ac:dyDescent="0.65">
      <c r="A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</row>
    <row r="97" spans="1:27" ht="30" customHeight="1" x14ac:dyDescent="0.65">
      <c r="A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</row>
    <row r="98" spans="1:27" ht="30" customHeight="1" x14ac:dyDescent="0.65">
      <c r="A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</row>
    <row r="99" spans="1:27" ht="30" customHeight="1" x14ac:dyDescent="0.65">
      <c r="A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</row>
    <row r="100" spans="1:27" ht="30" customHeight="1" x14ac:dyDescent="0.65">
      <c r="A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</row>
    <row r="101" spans="1:27" ht="30" customHeight="1" x14ac:dyDescent="0.65">
      <c r="A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</row>
    <row r="102" spans="1:27" ht="30" customHeight="1" x14ac:dyDescent="0.65">
      <c r="A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</row>
    <row r="103" spans="1:27" ht="30" customHeight="1" x14ac:dyDescent="0.65">
      <c r="A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</row>
    <row r="104" spans="1:27" ht="30" customHeight="1" x14ac:dyDescent="0.65">
      <c r="A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</row>
    <row r="105" spans="1:27" ht="30" customHeight="1" x14ac:dyDescent="0.65">
      <c r="A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</row>
    <row r="106" spans="1:27" ht="30" customHeight="1" x14ac:dyDescent="0.65">
      <c r="A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</row>
    <row r="107" spans="1:27" ht="30" customHeight="1" x14ac:dyDescent="0.65">
      <c r="A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</row>
    <row r="108" spans="1:27" ht="30" customHeight="1" x14ac:dyDescent="0.65">
      <c r="A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</row>
    <row r="109" spans="1:27" ht="30" customHeight="1" x14ac:dyDescent="0.65">
      <c r="A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</row>
    <row r="110" spans="1:27" ht="30" customHeight="1" x14ac:dyDescent="0.65">
      <c r="A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</row>
    <row r="111" spans="1:27" ht="30" customHeight="1" x14ac:dyDescent="0.65">
      <c r="A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</row>
    <row r="112" spans="1:27" ht="30" customHeight="1" x14ac:dyDescent="0.65">
      <c r="A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</row>
    <row r="113" spans="1:27" ht="30" customHeight="1" x14ac:dyDescent="0.65">
      <c r="A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</row>
    <row r="114" spans="1:27" ht="30" customHeight="1" x14ac:dyDescent="0.65">
      <c r="A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</row>
    <row r="115" spans="1:27" ht="30" customHeight="1" x14ac:dyDescent="0.65">
      <c r="A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</row>
    <row r="116" spans="1:27" ht="30" customHeight="1" x14ac:dyDescent="0.65">
      <c r="A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</row>
    <row r="117" spans="1:27" ht="30" customHeight="1" x14ac:dyDescent="0.65">
      <c r="A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</row>
    <row r="118" spans="1:27" ht="30" customHeight="1" x14ac:dyDescent="0.65">
      <c r="A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</row>
    <row r="119" spans="1:27" ht="30" customHeight="1" x14ac:dyDescent="0.65">
      <c r="A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</row>
    <row r="120" spans="1:27" ht="30" customHeight="1" x14ac:dyDescent="0.65">
      <c r="A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</row>
    <row r="121" spans="1:27" ht="30" customHeight="1" x14ac:dyDescent="0.65">
      <c r="A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</row>
    <row r="122" spans="1:27" ht="30" customHeight="1" x14ac:dyDescent="0.65">
      <c r="A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</row>
    <row r="123" spans="1:27" ht="30" customHeight="1" x14ac:dyDescent="0.65">
      <c r="A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</row>
    <row r="124" spans="1:27" ht="30" customHeight="1" x14ac:dyDescent="0.65">
      <c r="A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</row>
    <row r="125" spans="1:27" ht="30" customHeight="1" x14ac:dyDescent="0.65">
      <c r="A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</row>
    <row r="126" spans="1:27" ht="30" customHeight="1" x14ac:dyDescent="0.65">
      <c r="A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</row>
    <row r="127" spans="1:27" ht="30" customHeight="1" x14ac:dyDescent="0.65">
      <c r="A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</row>
    <row r="128" spans="1:27" ht="30" customHeight="1" x14ac:dyDescent="0.65">
      <c r="A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</row>
    <row r="129" spans="1:27" ht="30" customHeight="1" x14ac:dyDescent="0.65">
      <c r="A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</row>
    <row r="130" spans="1:27" ht="30" customHeight="1" x14ac:dyDescent="0.65">
      <c r="A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</row>
    <row r="131" spans="1:27" ht="30" customHeight="1" x14ac:dyDescent="0.65">
      <c r="A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</row>
    <row r="132" spans="1:27" ht="30" customHeight="1" x14ac:dyDescent="0.65">
      <c r="A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</row>
    <row r="133" spans="1:27" ht="30" customHeight="1" x14ac:dyDescent="0.65">
      <c r="A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</row>
    <row r="134" spans="1:27" ht="30" customHeight="1" x14ac:dyDescent="0.65">
      <c r="A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</row>
    <row r="135" spans="1:27" ht="30" customHeight="1" x14ac:dyDescent="0.65">
      <c r="A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</row>
    <row r="136" spans="1:27" ht="30" customHeight="1" x14ac:dyDescent="0.65">
      <c r="A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</row>
    <row r="137" spans="1:27" ht="30" customHeight="1" x14ac:dyDescent="0.65">
      <c r="A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</row>
    <row r="138" spans="1:27" ht="30" customHeight="1" x14ac:dyDescent="0.65">
      <c r="A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</row>
    <row r="139" spans="1:27" ht="30" customHeight="1" x14ac:dyDescent="0.65">
      <c r="A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</row>
    <row r="140" spans="1:27" ht="30" customHeight="1" x14ac:dyDescent="0.65">
      <c r="A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</row>
    <row r="141" spans="1:27" ht="30" customHeight="1" x14ac:dyDescent="0.65">
      <c r="A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</row>
    <row r="142" spans="1:27" ht="30" customHeight="1" x14ac:dyDescent="0.65">
      <c r="A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</row>
    <row r="143" spans="1:27" ht="30" customHeight="1" x14ac:dyDescent="0.65">
      <c r="A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</row>
    <row r="144" spans="1:27" ht="30" customHeight="1" x14ac:dyDescent="0.65">
      <c r="A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</row>
    <row r="145" spans="1:27" ht="30" customHeight="1" x14ac:dyDescent="0.65">
      <c r="A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</row>
    <row r="146" spans="1:27" ht="30" customHeight="1" x14ac:dyDescent="0.65">
      <c r="A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</row>
    <row r="147" spans="1:27" ht="30" customHeight="1" x14ac:dyDescent="0.65">
      <c r="A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</row>
    <row r="148" spans="1:27" ht="30" customHeight="1" x14ac:dyDescent="0.65">
      <c r="A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</row>
    <row r="149" spans="1:27" ht="30" customHeight="1" x14ac:dyDescent="0.65">
      <c r="A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</row>
    <row r="150" spans="1:27" ht="30" customHeight="1" x14ac:dyDescent="0.65">
      <c r="A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</row>
    <row r="151" spans="1:27" ht="30" customHeight="1" x14ac:dyDescent="0.65">
      <c r="A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</row>
    <row r="152" spans="1:27" ht="30" customHeight="1" x14ac:dyDescent="0.65">
      <c r="A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</row>
    <row r="153" spans="1:27" ht="30" customHeight="1" x14ac:dyDescent="0.65">
      <c r="A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</row>
    <row r="154" spans="1:27" ht="30" customHeight="1" x14ac:dyDescent="0.65">
      <c r="A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</row>
    <row r="155" spans="1:27" ht="30" customHeight="1" x14ac:dyDescent="0.65">
      <c r="A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</row>
    <row r="156" spans="1:27" ht="30" customHeight="1" x14ac:dyDescent="0.65">
      <c r="A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</row>
    <row r="157" spans="1:27" ht="30" customHeight="1" x14ac:dyDescent="0.65">
      <c r="A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</row>
    <row r="158" spans="1:27" ht="30" customHeight="1" x14ac:dyDescent="0.65">
      <c r="A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</row>
    <row r="159" spans="1:27" ht="30" customHeight="1" x14ac:dyDescent="0.65">
      <c r="A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</row>
    <row r="160" spans="1:27" ht="30" customHeight="1" x14ac:dyDescent="0.65">
      <c r="A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</row>
    <row r="161" spans="1:27" ht="30" customHeight="1" x14ac:dyDescent="0.65">
      <c r="A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</row>
    <row r="162" spans="1:27" ht="30" customHeight="1" x14ac:dyDescent="0.65">
      <c r="A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</row>
    <row r="163" spans="1:27" ht="30" customHeight="1" x14ac:dyDescent="0.65">
      <c r="A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</row>
    <row r="164" spans="1:27" ht="30" customHeight="1" x14ac:dyDescent="0.65">
      <c r="A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</row>
    <row r="165" spans="1:27" ht="30" customHeight="1" x14ac:dyDescent="0.65">
      <c r="A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</row>
    <row r="166" spans="1:27" ht="30" customHeight="1" x14ac:dyDescent="0.65">
      <c r="A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</row>
    <row r="167" spans="1:27" ht="30" customHeight="1" x14ac:dyDescent="0.65">
      <c r="A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</row>
    <row r="168" spans="1:27" ht="30" customHeight="1" x14ac:dyDescent="0.65">
      <c r="A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</row>
    <row r="169" spans="1:27" ht="30" customHeight="1" x14ac:dyDescent="0.65">
      <c r="A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</row>
    <row r="170" spans="1:27" ht="30" customHeight="1" x14ac:dyDescent="0.65">
      <c r="A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</row>
    <row r="171" spans="1:27" ht="30" customHeight="1" x14ac:dyDescent="0.65">
      <c r="A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</row>
    <row r="172" spans="1:27" ht="30" customHeight="1" x14ac:dyDescent="0.65">
      <c r="A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</row>
    <row r="173" spans="1:27" ht="30" customHeight="1" x14ac:dyDescent="0.65">
      <c r="A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</row>
    <row r="174" spans="1:27" ht="30" customHeight="1" x14ac:dyDescent="0.65">
      <c r="A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</row>
    <row r="175" spans="1:27" ht="30" customHeight="1" x14ac:dyDescent="0.65">
      <c r="A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</row>
    <row r="176" spans="1:27" ht="30" customHeight="1" x14ac:dyDescent="0.65">
      <c r="A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</row>
    <row r="177" spans="1:27" ht="30" customHeight="1" x14ac:dyDescent="0.65">
      <c r="A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</row>
    <row r="178" spans="1:27" ht="30" customHeight="1" x14ac:dyDescent="0.65">
      <c r="A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</row>
    <row r="179" spans="1:27" ht="30" customHeight="1" x14ac:dyDescent="0.65">
      <c r="A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</row>
    <row r="180" spans="1:27" ht="30" customHeight="1" x14ac:dyDescent="0.65">
      <c r="A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</row>
    <row r="181" spans="1:27" ht="30" customHeight="1" x14ac:dyDescent="0.65">
      <c r="A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</row>
    <row r="182" spans="1:27" ht="30" customHeight="1" x14ac:dyDescent="0.65">
      <c r="A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</row>
    <row r="183" spans="1:27" ht="30" customHeight="1" x14ac:dyDescent="0.65">
      <c r="A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</row>
    <row r="184" spans="1:27" ht="30" customHeight="1" x14ac:dyDescent="0.65">
      <c r="A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</row>
    <row r="185" spans="1:27" ht="30" customHeight="1" x14ac:dyDescent="0.65">
      <c r="A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</row>
    <row r="186" spans="1:27" ht="30" customHeight="1" x14ac:dyDescent="0.65">
      <c r="A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</row>
    <row r="187" spans="1:27" ht="30" customHeight="1" x14ac:dyDescent="0.65">
      <c r="A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</row>
    <row r="188" spans="1:27" ht="30" customHeight="1" x14ac:dyDescent="0.65">
      <c r="A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</row>
    <row r="189" spans="1:27" ht="30" customHeight="1" x14ac:dyDescent="0.65">
      <c r="A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</row>
    <row r="190" spans="1:27" ht="30" customHeight="1" x14ac:dyDescent="0.65">
      <c r="A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</row>
    <row r="191" spans="1:27" ht="30" customHeight="1" x14ac:dyDescent="0.65">
      <c r="A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</row>
    <row r="192" spans="1:27" ht="30" customHeight="1" x14ac:dyDescent="0.65">
      <c r="A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</row>
    <row r="193" spans="1:27" ht="30" customHeight="1" x14ac:dyDescent="0.65">
      <c r="A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</row>
    <row r="194" spans="1:27" ht="30" customHeight="1" x14ac:dyDescent="0.65">
      <c r="A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</row>
    <row r="195" spans="1:27" ht="30" customHeight="1" x14ac:dyDescent="0.65">
      <c r="A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</row>
    <row r="196" spans="1:27" ht="30" customHeight="1" x14ac:dyDescent="0.65">
      <c r="A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</row>
    <row r="197" spans="1:27" ht="30" customHeight="1" x14ac:dyDescent="0.65">
      <c r="A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</row>
    <row r="198" spans="1:27" ht="30" customHeight="1" x14ac:dyDescent="0.65">
      <c r="A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</row>
    <row r="199" spans="1:27" ht="30" customHeight="1" x14ac:dyDescent="0.65">
      <c r="A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</row>
    <row r="200" spans="1:27" ht="30" customHeight="1" x14ac:dyDescent="0.65">
      <c r="A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</row>
    <row r="201" spans="1:27" ht="30" customHeight="1" x14ac:dyDescent="0.65">
      <c r="A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</row>
    <row r="202" spans="1:27" ht="30" customHeight="1" x14ac:dyDescent="0.65">
      <c r="A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</row>
    <row r="203" spans="1:27" ht="30" customHeight="1" x14ac:dyDescent="0.65">
      <c r="A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</row>
    <row r="204" spans="1:27" ht="30" customHeight="1" x14ac:dyDescent="0.65">
      <c r="A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</row>
    <row r="205" spans="1:27" ht="30" customHeight="1" x14ac:dyDescent="0.65">
      <c r="A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</row>
    <row r="206" spans="1:27" ht="30" customHeight="1" x14ac:dyDescent="0.65">
      <c r="A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</row>
    <row r="207" spans="1:27" ht="30" customHeight="1" x14ac:dyDescent="0.65">
      <c r="A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</row>
    <row r="208" spans="1:27" ht="30" customHeight="1" x14ac:dyDescent="0.65">
      <c r="A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</row>
    <row r="209" spans="1:27" ht="30" customHeight="1" x14ac:dyDescent="0.65">
      <c r="A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</row>
    <row r="210" spans="1:27" ht="30" customHeight="1" x14ac:dyDescent="0.65">
      <c r="A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</row>
    <row r="211" spans="1:27" ht="30" customHeight="1" x14ac:dyDescent="0.65">
      <c r="A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</row>
    <row r="212" spans="1:27" ht="30" customHeight="1" x14ac:dyDescent="0.65">
      <c r="A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</row>
    <row r="213" spans="1:27" ht="30" customHeight="1" x14ac:dyDescent="0.65">
      <c r="A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</row>
    <row r="214" spans="1:27" ht="30" customHeight="1" x14ac:dyDescent="0.65">
      <c r="A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</row>
    <row r="215" spans="1:27" ht="30" customHeight="1" x14ac:dyDescent="0.65">
      <c r="A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</row>
    <row r="216" spans="1:27" ht="30" customHeight="1" x14ac:dyDescent="0.65">
      <c r="A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</row>
    <row r="217" spans="1:27" ht="30" customHeight="1" x14ac:dyDescent="0.65">
      <c r="A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</row>
    <row r="218" spans="1:27" ht="30" customHeight="1" x14ac:dyDescent="0.65">
      <c r="A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</row>
    <row r="219" spans="1:27" ht="30" customHeight="1" x14ac:dyDescent="0.65">
      <c r="A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</row>
    <row r="220" spans="1:27" ht="30" customHeight="1" x14ac:dyDescent="0.65">
      <c r="A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</row>
    <row r="221" spans="1:27" ht="30" customHeight="1" x14ac:dyDescent="0.65">
      <c r="A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</row>
    <row r="222" spans="1:27" ht="30" customHeight="1" x14ac:dyDescent="0.65">
      <c r="A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</row>
    <row r="223" spans="1:27" ht="30" customHeight="1" x14ac:dyDescent="0.65">
      <c r="A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</row>
    <row r="224" spans="1:27" ht="30" customHeight="1" x14ac:dyDescent="0.65">
      <c r="A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</row>
    <row r="225" spans="1:27" ht="30" customHeight="1" x14ac:dyDescent="0.65">
      <c r="A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</row>
    <row r="226" spans="1:27" ht="30" customHeight="1" x14ac:dyDescent="0.65">
      <c r="A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</row>
    <row r="227" spans="1:27" ht="30" customHeight="1" x14ac:dyDescent="0.65">
      <c r="A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</row>
    <row r="228" spans="1:27" ht="30" customHeight="1" x14ac:dyDescent="0.65">
      <c r="A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</row>
    <row r="229" spans="1:27" ht="30" customHeight="1" x14ac:dyDescent="0.65">
      <c r="A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</row>
    <row r="230" spans="1:27" ht="30" customHeight="1" x14ac:dyDescent="0.65">
      <c r="A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</row>
    <row r="231" spans="1:27" ht="30" customHeight="1" x14ac:dyDescent="0.65">
      <c r="A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</row>
    <row r="232" spans="1:27" ht="30" customHeight="1" x14ac:dyDescent="0.65">
      <c r="A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</row>
    <row r="233" spans="1:27" ht="30" customHeight="1" x14ac:dyDescent="0.65">
      <c r="A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</row>
    <row r="234" spans="1:27" ht="30" customHeight="1" x14ac:dyDescent="0.65">
      <c r="A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</row>
    <row r="235" spans="1:27" ht="30" customHeight="1" x14ac:dyDescent="0.65">
      <c r="A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</row>
    <row r="236" spans="1:27" ht="30" customHeight="1" x14ac:dyDescent="0.65">
      <c r="A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</row>
    <row r="237" spans="1:27" ht="30" customHeight="1" x14ac:dyDescent="0.65">
      <c r="A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</row>
    <row r="238" spans="1:27" ht="30" customHeight="1" x14ac:dyDescent="0.65">
      <c r="A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</row>
    <row r="239" spans="1:27" ht="30" customHeight="1" x14ac:dyDescent="0.65">
      <c r="A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</row>
    <row r="240" spans="1:27" ht="30" customHeight="1" x14ac:dyDescent="0.65">
      <c r="A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</row>
    <row r="241" spans="1:27" ht="30" customHeight="1" x14ac:dyDescent="0.65">
      <c r="A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</row>
    <row r="242" spans="1:27" ht="30" customHeight="1" x14ac:dyDescent="0.65">
      <c r="A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</row>
    <row r="243" spans="1:27" ht="30" customHeight="1" x14ac:dyDescent="0.65">
      <c r="A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</row>
    <row r="244" spans="1:27" ht="30" customHeight="1" x14ac:dyDescent="0.65">
      <c r="A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</row>
    <row r="245" spans="1:27" ht="30" customHeight="1" x14ac:dyDescent="0.65">
      <c r="A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</row>
    <row r="246" spans="1:27" ht="30" customHeight="1" x14ac:dyDescent="0.65">
      <c r="A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</row>
    <row r="247" spans="1:27" ht="30" customHeight="1" x14ac:dyDescent="0.65">
      <c r="A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</row>
    <row r="248" spans="1:27" ht="30" customHeight="1" x14ac:dyDescent="0.65">
      <c r="A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</row>
    <row r="249" spans="1:27" ht="30" customHeight="1" x14ac:dyDescent="0.65">
      <c r="A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</row>
    <row r="250" spans="1:27" ht="30" customHeight="1" x14ac:dyDescent="0.65">
      <c r="A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</row>
    <row r="251" spans="1:27" ht="30" customHeight="1" x14ac:dyDescent="0.65">
      <c r="A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</row>
    <row r="252" spans="1:27" ht="30" customHeight="1" x14ac:dyDescent="0.65">
      <c r="A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</row>
    <row r="253" spans="1:27" ht="30" customHeight="1" x14ac:dyDescent="0.65">
      <c r="A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</row>
    <row r="254" spans="1:27" ht="30" customHeight="1" x14ac:dyDescent="0.65">
      <c r="A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</row>
    <row r="255" spans="1:27" ht="30" customHeight="1" x14ac:dyDescent="0.65">
      <c r="A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</row>
    <row r="256" spans="1:27" ht="30" customHeight="1" x14ac:dyDescent="0.65">
      <c r="A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</row>
    <row r="257" spans="1:27" ht="30" customHeight="1" x14ac:dyDescent="0.65">
      <c r="A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</row>
    <row r="258" spans="1:27" ht="30" customHeight="1" x14ac:dyDescent="0.65">
      <c r="A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</row>
    <row r="259" spans="1:27" ht="30" customHeight="1" x14ac:dyDescent="0.65">
      <c r="A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</row>
    <row r="260" spans="1:27" ht="30" customHeight="1" x14ac:dyDescent="0.65">
      <c r="A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</row>
    <row r="261" spans="1:27" ht="30" customHeight="1" x14ac:dyDescent="0.65">
      <c r="A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</row>
    <row r="262" spans="1:27" ht="30" customHeight="1" x14ac:dyDescent="0.65">
      <c r="A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</row>
    <row r="263" spans="1:27" ht="30" customHeight="1" x14ac:dyDescent="0.65">
      <c r="A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</row>
    <row r="264" spans="1:27" ht="30" customHeight="1" x14ac:dyDescent="0.65">
      <c r="A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</row>
    <row r="265" spans="1:27" ht="30" customHeight="1" x14ac:dyDescent="0.65">
      <c r="A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</row>
    <row r="266" spans="1:27" ht="30" customHeight="1" x14ac:dyDescent="0.65">
      <c r="A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</row>
    <row r="267" spans="1:27" ht="30" customHeight="1" x14ac:dyDescent="0.65">
      <c r="A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</row>
    <row r="268" spans="1:27" ht="30" customHeight="1" x14ac:dyDescent="0.65">
      <c r="A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</row>
    <row r="269" spans="1:27" ht="30" customHeight="1" x14ac:dyDescent="0.65">
      <c r="A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</row>
    <row r="270" spans="1:27" ht="30" customHeight="1" x14ac:dyDescent="0.65">
      <c r="A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</row>
    <row r="271" spans="1:27" ht="30" customHeight="1" x14ac:dyDescent="0.65">
      <c r="A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</row>
    <row r="272" spans="1:27" ht="30" customHeight="1" x14ac:dyDescent="0.65">
      <c r="A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</row>
    <row r="273" spans="1:27" ht="30" customHeight="1" x14ac:dyDescent="0.65">
      <c r="A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</row>
    <row r="274" spans="1:27" ht="30" customHeight="1" x14ac:dyDescent="0.65">
      <c r="A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</row>
    <row r="275" spans="1:27" ht="30" customHeight="1" x14ac:dyDescent="0.65">
      <c r="A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</row>
    <row r="276" spans="1:27" ht="30" customHeight="1" x14ac:dyDescent="0.65">
      <c r="A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</row>
    <row r="277" spans="1:27" ht="30" customHeight="1" x14ac:dyDescent="0.65">
      <c r="A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</row>
    <row r="278" spans="1:27" ht="30" customHeight="1" x14ac:dyDescent="0.65">
      <c r="A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</row>
    <row r="279" spans="1:27" ht="30" customHeight="1" x14ac:dyDescent="0.65">
      <c r="A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</row>
    <row r="280" spans="1:27" ht="30" customHeight="1" x14ac:dyDescent="0.65">
      <c r="A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</row>
    <row r="281" spans="1:27" ht="30" customHeight="1" x14ac:dyDescent="0.65">
      <c r="A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</row>
    <row r="282" spans="1:27" ht="30" customHeight="1" x14ac:dyDescent="0.65">
      <c r="A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</row>
    <row r="283" spans="1:27" ht="30" customHeight="1" x14ac:dyDescent="0.65">
      <c r="A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</row>
    <row r="284" spans="1:27" ht="30" customHeight="1" x14ac:dyDescent="0.65">
      <c r="A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</row>
    <row r="285" spans="1:27" ht="30" customHeight="1" x14ac:dyDescent="0.65">
      <c r="A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</row>
    <row r="286" spans="1:27" ht="30" customHeight="1" x14ac:dyDescent="0.65">
      <c r="A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</row>
    <row r="287" spans="1:27" ht="30" customHeight="1" x14ac:dyDescent="0.65">
      <c r="A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</row>
    <row r="288" spans="1:27" ht="30" customHeight="1" x14ac:dyDescent="0.65">
      <c r="A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</row>
    <row r="289" spans="1:27" ht="30" customHeight="1" x14ac:dyDescent="0.65">
      <c r="A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</row>
    <row r="290" spans="1:27" ht="30" customHeight="1" x14ac:dyDescent="0.65">
      <c r="A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</row>
    <row r="291" spans="1:27" ht="30" customHeight="1" x14ac:dyDescent="0.65">
      <c r="A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</row>
    <row r="292" spans="1:27" ht="30" customHeight="1" x14ac:dyDescent="0.65">
      <c r="A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</row>
    <row r="293" spans="1:27" ht="30" customHeight="1" x14ac:dyDescent="0.65">
      <c r="A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</row>
    <row r="294" spans="1:27" ht="30" customHeight="1" x14ac:dyDescent="0.65">
      <c r="A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</row>
    <row r="295" spans="1:27" ht="30" customHeight="1" x14ac:dyDescent="0.65">
      <c r="A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</row>
    <row r="296" spans="1:27" ht="30" customHeight="1" x14ac:dyDescent="0.65">
      <c r="A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</row>
    <row r="297" spans="1:27" ht="30" customHeight="1" x14ac:dyDescent="0.65">
      <c r="A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</row>
    <row r="298" spans="1:27" ht="30" customHeight="1" x14ac:dyDescent="0.65">
      <c r="A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</row>
    <row r="299" spans="1:27" ht="30" customHeight="1" x14ac:dyDescent="0.65">
      <c r="A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</row>
    <row r="300" spans="1:27" ht="30" customHeight="1" x14ac:dyDescent="0.65">
      <c r="A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</row>
    <row r="301" spans="1:27" ht="30" customHeight="1" x14ac:dyDescent="0.65">
      <c r="A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  <c r="AA301" s="62"/>
    </row>
    <row r="302" spans="1:27" ht="30" customHeight="1" x14ac:dyDescent="0.65">
      <c r="A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  <c r="AA302" s="62"/>
    </row>
    <row r="303" spans="1:27" ht="30" customHeight="1" x14ac:dyDescent="0.65">
      <c r="A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</row>
    <row r="304" spans="1:27" ht="30" customHeight="1" x14ac:dyDescent="0.65">
      <c r="A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</row>
    <row r="305" spans="1:27" ht="30" customHeight="1" x14ac:dyDescent="0.65">
      <c r="A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</row>
    <row r="306" spans="1:27" ht="30" customHeight="1" x14ac:dyDescent="0.65">
      <c r="A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</row>
    <row r="307" spans="1:27" ht="30" customHeight="1" x14ac:dyDescent="0.65">
      <c r="A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</row>
    <row r="308" spans="1:27" ht="30" customHeight="1" x14ac:dyDescent="0.65">
      <c r="A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</row>
    <row r="309" spans="1:27" ht="30" customHeight="1" x14ac:dyDescent="0.65">
      <c r="A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</row>
    <row r="310" spans="1:27" ht="30" customHeight="1" x14ac:dyDescent="0.65">
      <c r="A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</row>
    <row r="311" spans="1:27" ht="30" customHeight="1" x14ac:dyDescent="0.65">
      <c r="A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</row>
    <row r="312" spans="1:27" ht="30" customHeight="1" x14ac:dyDescent="0.65">
      <c r="A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</row>
    <row r="313" spans="1:27" ht="30" customHeight="1" x14ac:dyDescent="0.65">
      <c r="A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  <c r="AA313" s="62"/>
    </row>
    <row r="314" spans="1:27" ht="30" customHeight="1" x14ac:dyDescent="0.65">
      <c r="A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</row>
    <row r="315" spans="1:27" ht="30" customHeight="1" x14ac:dyDescent="0.65">
      <c r="A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  <c r="AA315" s="62"/>
    </row>
    <row r="316" spans="1:27" ht="30" customHeight="1" x14ac:dyDescent="0.65">
      <c r="A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</row>
    <row r="317" spans="1:27" ht="30" customHeight="1" x14ac:dyDescent="0.65">
      <c r="A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</row>
    <row r="318" spans="1:27" ht="30" customHeight="1" x14ac:dyDescent="0.65">
      <c r="A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  <c r="AA318" s="62"/>
    </row>
    <row r="319" spans="1:27" ht="30" customHeight="1" x14ac:dyDescent="0.65">
      <c r="A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</row>
    <row r="320" spans="1:27" ht="30" customHeight="1" x14ac:dyDescent="0.65">
      <c r="A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</row>
    <row r="321" spans="1:27" ht="30" customHeight="1" x14ac:dyDescent="0.65">
      <c r="A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</row>
    <row r="322" spans="1:27" ht="30" customHeight="1" x14ac:dyDescent="0.65">
      <c r="A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  <c r="AA322" s="62"/>
    </row>
    <row r="323" spans="1:27" ht="30" customHeight="1" x14ac:dyDescent="0.65">
      <c r="A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</row>
    <row r="324" spans="1:27" ht="30" customHeight="1" x14ac:dyDescent="0.65">
      <c r="A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  <c r="AA324" s="62"/>
    </row>
    <row r="325" spans="1:27" ht="30" customHeight="1" x14ac:dyDescent="0.65">
      <c r="A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  <c r="AA325" s="62"/>
    </row>
    <row r="326" spans="1:27" ht="30" customHeight="1" x14ac:dyDescent="0.65">
      <c r="A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  <c r="AA326" s="62"/>
    </row>
    <row r="327" spans="1:27" ht="30" customHeight="1" x14ac:dyDescent="0.65">
      <c r="A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  <c r="AA327" s="62"/>
    </row>
    <row r="328" spans="1:27" ht="30" customHeight="1" x14ac:dyDescent="0.65">
      <c r="A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  <c r="AA328" s="62"/>
    </row>
    <row r="329" spans="1:27" ht="30" customHeight="1" x14ac:dyDescent="0.65">
      <c r="A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  <c r="AA329" s="62"/>
    </row>
    <row r="330" spans="1:27" ht="30" customHeight="1" x14ac:dyDescent="0.65">
      <c r="A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  <c r="AA330" s="62"/>
    </row>
    <row r="331" spans="1:27" ht="30" customHeight="1" x14ac:dyDescent="0.65">
      <c r="A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  <c r="AA331" s="62"/>
    </row>
    <row r="332" spans="1:27" ht="30" customHeight="1" x14ac:dyDescent="0.65">
      <c r="A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</row>
    <row r="333" spans="1:27" ht="30" customHeight="1" x14ac:dyDescent="0.65">
      <c r="A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</row>
    <row r="334" spans="1:27" ht="30" customHeight="1" x14ac:dyDescent="0.65">
      <c r="A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</row>
    <row r="335" spans="1:27" ht="30" customHeight="1" x14ac:dyDescent="0.65">
      <c r="A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  <c r="AA335" s="62"/>
    </row>
    <row r="336" spans="1:27" ht="30" customHeight="1" x14ac:dyDescent="0.65">
      <c r="A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  <c r="AA336" s="62"/>
    </row>
    <row r="337" spans="1:27" ht="30" customHeight="1" x14ac:dyDescent="0.65">
      <c r="A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</row>
    <row r="338" spans="1:27" ht="30" customHeight="1" x14ac:dyDescent="0.65">
      <c r="A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  <c r="AA338" s="62"/>
    </row>
    <row r="339" spans="1:27" ht="30" customHeight="1" x14ac:dyDescent="0.65">
      <c r="A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  <c r="AA339" s="62"/>
    </row>
    <row r="340" spans="1:27" ht="30" customHeight="1" x14ac:dyDescent="0.65">
      <c r="A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  <c r="AA340" s="62"/>
    </row>
    <row r="341" spans="1:27" ht="30" customHeight="1" x14ac:dyDescent="0.65">
      <c r="A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  <c r="AA341" s="62"/>
    </row>
    <row r="342" spans="1:27" ht="30" customHeight="1" x14ac:dyDescent="0.65">
      <c r="A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  <c r="AA342" s="62"/>
    </row>
    <row r="343" spans="1:27" ht="30" customHeight="1" x14ac:dyDescent="0.65">
      <c r="A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  <c r="AA343" s="62"/>
    </row>
    <row r="344" spans="1:27" ht="30" customHeight="1" x14ac:dyDescent="0.65">
      <c r="A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</row>
    <row r="345" spans="1:27" ht="30" customHeight="1" x14ac:dyDescent="0.65">
      <c r="A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  <c r="AA345" s="62"/>
    </row>
    <row r="346" spans="1:27" ht="30" customHeight="1" x14ac:dyDescent="0.65">
      <c r="A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  <c r="AA346" s="62"/>
    </row>
    <row r="347" spans="1:27" ht="30" customHeight="1" x14ac:dyDescent="0.65">
      <c r="A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  <c r="AA347" s="62"/>
    </row>
    <row r="348" spans="1:27" ht="30" customHeight="1" x14ac:dyDescent="0.65">
      <c r="A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</row>
    <row r="349" spans="1:27" ht="30" customHeight="1" x14ac:dyDescent="0.65">
      <c r="A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</row>
    <row r="350" spans="1:27" ht="30" customHeight="1" x14ac:dyDescent="0.65">
      <c r="A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  <c r="AA350" s="62"/>
    </row>
    <row r="351" spans="1:27" ht="30" customHeight="1" x14ac:dyDescent="0.65">
      <c r="A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</row>
    <row r="352" spans="1:27" ht="30" customHeight="1" x14ac:dyDescent="0.65">
      <c r="A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  <c r="AA352" s="62"/>
    </row>
    <row r="353" spans="1:27" ht="30" customHeight="1" x14ac:dyDescent="0.65">
      <c r="A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</row>
    <row r="354" spans="1:27" ht="30" customHeight="1" x14ac:dyDescent="0.65">
      <c r="A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</row>
    <row r="355" spans="1:27" ht="30" customHeight="1" x14ac:dyDescent="0.65">
      <c r="A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/>
    </row>
    <row r="356" spans="1:27" ht="30" customHeight="1" x14ac:dyDescent="0.65">
      <c r="A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  <c r="AA356" s="62"/>
    </row>
    <row r="357" spans="1:27" ht="30" customHeight="1" x14ac:dyDescent="0.65">
      <c r="A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</row>
    <row r="358" spans="1:27" ht="30" customHeight="1" x14ac:dyDescent="0.65">
      <c r="A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  <c r="AA358" s="62"/>
    </row>
    <row r="359" spans="1:27" ht="30" customHeight="1" x14ac:dyDescent="0.65">
      <c r="A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</row>
    <row r="360" spans="1:27" ht="30" customHeight="1" x14ac:dyDescent="0.65">
      <c r="A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</row>
    <row r="361" spans="1:27" ht="30" customHeight="1" x14ac:dyDescent="0.65">
      <c r="A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</row>
    <row r="362" spans="1:27" ht="30" customHeight="1" x14ac:dyDescent="0.65">
      <c r="A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</row>
    <row r="363" spans="1:27" ht="30" customHeight="1" x14ac:dyDescent="0.65">
      <c r="A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</row>
    <row r="364" spans="1:27" ht="30" customHeight="1" x14ac:dyDescent="0.65">
      <c r="A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  <c r="AA364" s="62"/>
    </row>
    <row r="365" spans="1:27" ht="30" customHeight="1" x14ac:dyDescent="0.65">
      <c r="A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  <c r="AA365" s="62"/>
    </row>
    <row r="366" spans="1:27" ht="30" customHeight="1" x14ac:dyDescent="0.65">
      <c r="A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  <c r="AA366" s="62"/>
    </row>
    <row r="367" spans="1:27" ht="30" customHeight="1" x14ac:dyDescent="0.65">
      <c r="A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  <c r="AA367" s="62"/>
    </row>
    <row r="368" spans="1:27" ht="30" customHeight="1" x14ac:dyDescent="0.65">
      <c r="A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  <c r="AA368" s="62"/>
    </row>
    <row r="369" spans="1:27" ht="30" customHeight="1" x14ac:dyDescent="0.65">
      <c r="A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  <c r="AA369" s="62"/>
    </row>
    <row r="370" spans="1:27" ht="30" customHeight="1" x14ac:dyDescent="0.65">
      <c r="A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  <c r="AA370" s="62"/>
    </row>
    <row r="371" spans="1:27" ht="30" customHeight="1" x14ac:dyDescent="0.65">
      <c r="A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  <c r="AA371" s="62"/>
    </row>
    <row r="372" spans="1:27" ht="30" customHeight="1" x14ac:dyDescent="0.65">
      <c r="A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  <c r="AA372" s="62"/>
    </row>
    <row r="373" spans="1:27" ht="30" customHeight="1" x14ac:dyDescent="0.65">
      <c r="A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</row>
    <row r="374" spans="1:27" ht="30" customHeight="1" x14ac:dyDescent="0.65">
      <c r="A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  <c r="AA374" s="62"/>
    </row>
    <row r="375" spans="1:27" ht="30" customHeight="1" x14ac:dyDescent="0.65">
      <c r="A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  <c r="AA375" s="62"/>
    </row>
    <row r="376" spans="1:27" ht="30" customHeight="1" x14ac:dyDescent="0.65">
      <c r="A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  <c r="AA376" s="62"/>
    </row>
    <row r="377" spans="1:27" ht="30" customHeight="1" x14ac:dyDescent="0.65">
      <c r="A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  <c r="AA377" s="62"/>
    </row>
    <row r="378" spans="1:27" ht="30" customHeight="1" x14ac:dyDescent="0.65">
      <c r="A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  <c r="AA378" s="62"/>
    </row>
    <row r="379" spans="1:27" ht="30" customHeight="1" x14ac:dyDescent="0.65">
      <c r="A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  <c r="AA379" s="62"/>
    </row>
    <row r="380" spans="1:27" ht="30" customHeight="1" x14ac:dyDescent="0.65">
      <c r="A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  <c r="AA380" s="62"/>
    </row>
    <row r="381" spans="1:27" ht="30" customHeight="1" x14ac:dyDescent="0.65">
      <c r="A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  <c r="AA381" s="62"/>
    </row>
    <row r="382" spans="1:27" ht="30" customHeight="1" x14ac:dyDescent="0.65">
      <c r="A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  <c r="AA382" s="62"/>
    </row>
    <row r="383" spans="1:27" ht="30" customHeight="1" x14ac:dyDescent="0.65">
      <c r="A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</row>
    <row r="384" spans="1:27" ht="30" customHeight="1" x14ac:dyDescent="0.65">
      <c r="A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  <c r="AA384" s="62"/>
    </row>
    <row r="385" spans="1:27" ht="30" customHeight="1" x14ac:dyDescent="0.65">
      <c r="A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  <c r="AA385" s="62"/>
    </row>
    <row r="386" spans="1:27" ht="30" customHeight="1" x14ac:dyDescent="0.65">
      <c r="A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  <c r="AA386" s="62"/>
    </row>
    <row r="387" spans="1:27" ht="30" customHeight="1" x14ac:dyDescent="0.65">
      <c r="A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  <c r="AA387" s="62"/>
    </row>
    <row r="388" spans="1:27" ht="30" customHeight="1" x14ac:dyDescent="0.65">
      <c r="A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  <c r="AA388" s="62"/>
    </row>
    <row r="389" spans="1:27" ht="30" customHeight="1" x14ac:dyDescent="0.65">
      <c r="A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  <c r="AA389" s="62"/>
    </row>
    <row r="390" spans="1:27" ht="30" customHeight="1" x14ac:dyDescent="0.65">
      <c r="A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  <c r="AA390" s="62"/>
    </row>
    <row r="391" spans="1:27" ht="30" customHeight="1" x14ac:dyDescent="0.65">
      <c r="A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  <c r="AA391" s="62"/>
    </row>
    <row r="392" spans="1:27" ht="30" customHeight="1" x14ac:dyDescent="0.65">
      <c r="A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  <c r="AA392" s="62"/>
    </row>
    <row r="393" spans="1:27" ht="30" customHeight="1" x14ac:dyDescent="0.65">
      <c r="A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  <c r="AA393" s="62"/>
    </row>
    <row r="394" spans="1:27" ht="30" customHeight="1" x14ac:dyDescent="0.65">
      <c r="A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  <c r="AA394" s="62"/>
    </row>
    <row r="395" spans="1:27" ht="30" customHeight="1" x14ac:dyDescent="0.65">
      <c r="A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  <c r="AA395" s="62"/>
    </row>
    <row r="396" spans="1:27" ht="30" customHeight="1" x14ac:dyDescent="0.65">
      <c r="A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  <c r="AA396" s="62"/>
    </row>
    <row r="397" spans="1:27" ht="30" customHeight="1" x14ac:dyDescent="0.65">
      <c r="A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  <c r="AA397" s="62"/>
    </row>
    <row r="398" spans="1:27" ht="30" customHeight="1" x14ac:dyDescent="0.65">
      <c r="A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  <c r="AA398" s="62"/>
    </row>
    <row r="399" spans="1:27" ht="30" customHeight="1" x14ac:dyDescent="0.65">
      <c r="A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  <c r="AA399" s="62"/>
    </row>
    <row r="400" spans="1:27" ht="30" customHeight="1" x14ac:dyDescent="0.65">
      <c r="A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  <c r="AA400" s="62"/>
    </row>
    <row r="401" spans="1:27" ht="30" customHeight="1" x14ac:dyDescent="0.65">
      <c r="A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  <c r="AA401" s="62"/>
    </row>
    <row r="402" spans="1:27" ht="30" customHeight="1" x14ac:dyDescent="0.65">
      <c r="A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  <c r="AA402" s="62"/>
    </row>
    <row r="403" spans="1:27" ht="30" customHeight="1" x14ac:dyDescent="0.65">
      <c r="A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  <c r="AA403" s="62"/>
    </row>
    <row r="404" spans="1:27" ht="30" customHeight="1" x14ac:dyDescent="0.65">
      <c r="A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  <c r="AA404" s="62"/>
    </row>
    <row r="405" spans="1:27" ht="30" customHeight="1" x14ac:dyDescent="0.65">
      <c r="A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  <c r="AA405" s="62"/>
    </row>
    <row r="406" spans="1:27" ht="30" customHeight="1" x14ac:dyDescent="0.65">
      <c r="A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  <c r="AA406" s="62"/>
    </row>
    <row r="407" spans="1:27" ht="30" customHeight="1" x14ac:dyDescent="0.65">
      <c r="A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</row>
    <row r="408" spans="1:27" ht="30" customHeight="1" x14ac:dyDescent="0.65">
      <c r="A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  <c r="AA408" s="62"/>
    </row>
    <row r="409" spans="1:27" ht="30" customHeight="1" x14ac:dyDescent="0.65">
      <c r="A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  <c r="AA409" s="62"/>
    </row>
    <row r="410" spans="1:27" ht="30" customHeight="1" x14ac:dyDescent="0.65">
      <c r="A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  <c r="AA410" s="62"/>
    </row>
    <row r="411" spans="1:27" ht="30" customHeight="1" x14ac:dyDescent="0.65">
      <c r="A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  <c r="AA411" s="62"/>
    </row>
    <row r="412" spans="1:27" ht="30" customHeight="1" x14ac:dyDescent="0.65">
      <c r="A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  <c r="AA412" s="62"/>
    </row>
    <row r="413" spans="1:27" ht="30" customHeight="1" x14ac:dyDescent="0.65">
      <c r="A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  <c r="AA413" s="62"/>
    </row>
    <row r="414" spans="1:27" ht="30" customHeight="1" x14ac:dyDescent="0.65">
      <c r="A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  <c r="AA414" s="62"/>
    </row>
    <row r="415" spans="1:27" ht="30" customHeight="1" x14ac:dyDescent="0.65">
      <c r="A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  <c r="AA415" s="62"/>
    </row>
    <row r="416" spans="1:27" ht="30" customHeight="1" x14ac:dyDescent="0.65">
      <c r="A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  <c r="AA416" s="62"/>
    </row>
    <row r="417" spans="1:27" ht="30" customHeight="1" x14ac:dyDescent="0.65">
      <c r="A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  <c r="AA417" s="62"/>
    </row>
    <row r="418" spans="1:27" ht="30" customHeight="1" x14ac:dyDescent="0.65">
      <c r="A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  <c r="AA418" s="62"/>
    </row>
    <row r="419" spans="1:27" ht="30" customHeight="1" x14ac:dyDescent="0.65">
      <c r="A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  <c r="AA419" s="62"/>
    </row>
    <row r="420" spans="1:27" ht="30" customHeight="1" x14ac:dyDescent="0.65">
      <c r="A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  <c r="AA420" s="62"/>
    </row>
    <row r="421" spans="1:27" ht="30" customHeight="1" x14ac:dyDescent="0.65">
      <c r="A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  <c r="AA421" s="62"/>
    </row>
    <row r="422" spans="1:27" ht="30" customHeight="1" x14ac:dyDescent="0.65">
      <c r="A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  <c r="AA422" s="62"/>
    </row>
    <row r="423" spans="1:27" ht="30" customHeight="1" x14ac:dyDescent="0.65">
      <c r="A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  <c r="AA423" s="62"/>
    </row>
    <row r="424" spans="1:27" ht="30" customHeight="1" x14ac:dyDescent="0.65">
      <c r="A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  <c r="AA424" s="62"/>
    </row>
    <row r="425" spans="1:27" ht="30" customHeight="1" x14ac:dyDescent="0.65">
      <c r="A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  <c r="AA425" s="62"/>
    </row>
    <row r="426" spans="1:27" ht="30" customHeight="1" x14ac:dyDescent="0.65">
      <c r="A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  <c r="AA426" s="62"/>
    </row>
    <row r="427" spans="1:27" ht="30" customHeight="1" x14ac:dyDescent="0.65">
      <c r="A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  <c r="AA427" s="62"/>
    </row>
    <row r="428" spans="1:27" ht="30" customHeight="1" x14ac:dyDescent="0.65">
      <c r="A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  <c r="AA428" s="62"/>
    </row>
    <row r="429" spans="1:27" ht="30" customHeight="1" x14ac:dyDescent="0.65">
      <c r="A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  <c r="AA429" s="62"/>
    </row>
    <row r="430" spans="1:27" ht="30" customHeight="1" x14ac:dyDescent="0.65">
      <c r="A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  <c r="AA430" s="62"/>
    </row>
    <row r="431" spans="1:27" ht="30" customHeight="1" x14ac:dyDescent="0.65">
      <c r="A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  <c r="AA431" s="62"/>
    </row>
    <row r="432" spans="1:27" ht="30" customHeight="1" x14ac:dyDescent="0.65">
      <c r="A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  <c r="AA432" s="62"/>
    </row>
    <row r="433" spans="1:27" ht="30" customHeight="1" x14ac:dyDescent="0.65">
      <c r="A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  <c r="AA433" s="62"/>
    </row>
    <row r="434" spans="1:27" ht="30" customHeight="1" x14ac:dyDescent="0.65">
      <c r="A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  <c r="AA434" s="62"/>
    </row>
    <row r="435" spans="1:27" ht="30" customHeight="1" x14ac:dyDescent="0.65">
      <c r="A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  <c r="AA435" s="62"/>
    </row>
    <row r="436" spans="1:27" ht="30" customHeight="1" x14ac:dyDescent="0.65">
      <c r="A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  <c r="AA436" s="62"/>
    </row>
    <row r="437" spans="1:27" ht="30" customHeight="1" x14ac:dyDescent="0.65">
      <c r="A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  <c r="AA437" s="62"/>
    </row>
    <row r="438" spans="1:27" ht="30" customHeight="1" x14ac:dyDescent="0.65">
      <c r="A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  <c r="AA438" s="62"/>
    </row>
    <row r="439" spans="1:27" ht="30" customHeight="1" x14ac:dyDescent="0.65">
      <c r="A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  <c r="AA439" s="62"/>
    </row>
    <row r="440" spans="1:27" ht="30" customHeight="1" x14ac:dyDescent="0.65">
      <c r="A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  <c r="AA440" s="62"/>
    </row>
    <row r="441" spans="1:27" ht="30" customHeight="1" x14ac:dyDescent="0.65">
      <c r="A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  <c r="AA441" s="62"/>
    </row>
    <row r="442" spans="1:27" ht="30" customHeight="1" x14ac:dyDescent="0.65">
      <c r="A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  <c r="AA442" s="62"/>
    </row>
    <row r="443" spans="1:27" ht="30" customHeight="1" x14ac:dyDescent="0.65">
      <c r="A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  <c r="AA443" s="62"/>
    </row>
    <row r="444" spans="1:27" ht="30" customHeight="1" x14ac:dyDescent="0.65">
      <c r="A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  <c r="AA444" s="62"/>
    </row>
    <row r="445" spans="1:27" ht="30" customHeight="1" x14ac:dyDescent="0.65">
      <c r="A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  <c r="AA445" s="62"/>
    </row>
    <row r="446" spans="1:27" ht="30" customHeight="1" x14ac:dyDescent="0.65">
      <c r="A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  <c r="AA446" s="62"/>
    </row>
    <row r="447" spans="1:27" ht="30" customHeight="1" x14ac:dyDescent="0.65">
      <c r="A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  <c r="AA447" s="62"/>
    </row>
    <row r="448" spans="1:27" ht="30" customHeight="1" x14ac:dyDescent="0.65">
      <c r="A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  <c r="AA448" s="62"/>
    </row>
    <row r="449" spans="1:27" ht="30" customHeight="1" x14ac:dyDescent="0.65">
      <c r="A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  <c r="AA449" s="62"/>
    </row>
    <row r="450" spans="1:27" ht="30" customHeight="1" x14ac:dyDescent="0.65">
      <c r="A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  <c r="AA450" s="62"/>
    </row>
    <row r="451" spans="1:27" ht="30" customHeight="1" x14ac:dyDescent="0.65">
      <c r="A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  <c r="AA451" s="62"/>
    </row>
    <row r="452" spans="1:27" ht="30" customHeight="1" x14ac:dyDescent="0.65">
      <c r="A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  <c r="AA452" s="62"/>
    </row>
    <row r="453" spans="1:27" ht="30" customHeight="1" x14ac:dyDescent="0.65">
      <c r="A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  <c r="AA453" s="62"/>
    </row>
    <row r="454" spans="1:27" ht="30" customHeight="1" x14ac:dyDescent="0.65">
      <c r="A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  <c r="AA454" s="62"/>
    </row>
    <row r="455" spans="1:27" ht="30" customHeight="1" x14ac:dyDescent="0.65">
      <c r="A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  <c r="AA455" s="62"/>
    </row>
    <row r="456" spans="1:27" ht="30" customHeight="1" x14ac:dyDescent="0.65">
      <c r="A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  <c r="AA456" s="62"/>
    </row>
    <row r="457" spans="1:27" ht="30" customHeight="1" x14ac:dyDescent="0.65">
      <c r="A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  <c r="AA457" s="62"/>
    </row>
    <row r="458" spans="1:27" ht="30" customHeight="1" x14ac:dyDescent="0.65">
      <c r="A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  <c r="AA458" s="62"/>
    </row>
    <row r="459" spans="1:27" ht="30" customHeight="1" x14ac:dyDescent="0.65">
      <c r="A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  <c r="AA459" s="62"/>
    </row>
    <row r="460" spans="1:27" ht="30" customHeight="1" x14ac:dyDescent="0.65">
      <c r="A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  <c r="AA460" s="62"/>
    </row>
    <row r="461" spans="1:27" ht="30" customHeight="1" x14ac:dyDescent="0.65">
      <c r="A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  <c r="AA461" s="62"/>
    </row>
    <row r="462" spans="1:27" ht="30" customHeight="1" x14ac:dyDescent="0.65">
      <c r="A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  <c r="AA462" s="62"/>
    </row>
    <row r="463" spans="1:27" ht="30" customHeight="1" x14ac:dyDescent="0.65">
      <c r="A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  <c r="AA463" s="62"/>
    </row>
    <row r="464" spans="1:27" ht="30" customHeight="1" x14ac:dyDescent="0.65">
      <c r="A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  <c r="AA464" s="62"/>
    </row>
    <row r="465" spans="1:27" ht="30" customHeight="1" x14ac:dyDescent="0.65">
      <c r="A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  <c r="AA465" s="62"/>
    </row>
    <row r="466" spans="1:27" ht="30" customHeight="1" x14ac:dyDescent="0.65">
      <c r="A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  <c r="AA466" s="62"/>
    </row>
    <row r="467" spans="1:27" ht="30" customHeight="1" x14ac:dyDescent="0.65">
      <c r="A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  <c r="AA467" s="62"/>
    </row>
    <row r="468" spans="1:27" ht="30" customHeight="1" x14ac:dyDescent="0.65">
      <c r="A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  <c r="AA468" s="62"/>
    </row>
    <row r="469" spans="1:27" ht="30" customHeight="1" x14ac:dyDescent="0.65">
      <c r="A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  <c r="AA469" s="62"/>
    </row>
    <row r="470" spans="1:27" ht="30" customHeight="1" x14ac:dyDescent="0.65">
      <c r="A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  <c r="AA470" s="62"/>
    </row>
    <row r="471" spans="1:27" ht="30" customHeight="1" x14ac:dyDescent="0.65">
      <c r="A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  <c r="AA471" s="62"/>
    </row>
    <row r="472" spans="1:27" ht="30" customHeight="1" x14ac:dyDescent="0.65">
      <c r="A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  <c r="AA472" s="62"/>
    </row>
    <row r="473" spans="1:27" ht="30" customHeight="1" x14ac:dyDescent="0.65">
      <c r="A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  <c r="AA473" s="62"/>
    </row>
    <row r="474" spans="1:27" ht="30" customHeight="1" x14ac:dyDescent="0.65">
      <c r="A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  <c r="AA474" s="62"/>
    </row>
    <row r="475" spans="1:27" ht="30" customHeight="1" x14ac:dyDescent="0.65">
      <c r="A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  <c r="AA475" s="62"/>
    </row>
    <row r="476" spans="1:27" ht="30" customHeight="1" x14ac:dyDescent="0.65">
      <c r="A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  <c r="AA476" s="62"/>
    </row>
    <row r="477" spans="1:27" ht="30" customHeight="1" x14ac:dyDescent="0.65">
      <c r="A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  <c r="AA477" s="62"/>
    </row>
    <row r="478" spans="1:27" ht="30" customHeight="1" x14ac:dyDescent="0.65">
      <c r="A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  <c r="AA478" s="62"/>
    </row>
    <row r="479" spans="1:27" ht="30" customHeight="1" x14ac:dyDescent="0.65">
      <c r="A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  <c r="AA479" s="62"/>
    </row>
    <row r="480" spans="1:27" ht="30" customHeight="1" x14ac:dyDescent="0.65">
      <c r="A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  <c r="AA480" s="62"/>
    </row>
    <row r="481" spans="1:27" ht="30" customHeight="1" x14ac:dyDescent="0.65">
      <c r="A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  <c r="AA481" s="62"/>
    </row>
    <row r="482" spans="1:27" ht="30" customHeight="1" x14ac:dyDescent="0.65">
      <c r="A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  <c r="AA482" s="62"/>
    </row>
    <row r="483" spans="1:27" ht="30" customHeight="1" x14ac:dyDescent="0.65">
      <c r="A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  <c r="AA483" s="62"/>
    </row>
    <row r="484" spans="1:27" ht="30" customHeight="1" x14ac:dyDescent="0.65">
      <c r="A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  <c r="AA484" s="62"/>
    </row>
    <row r="485" spans="1:27" ht="30" customHeight="1" x14ac:dyDescent="0.65">
      <c r="A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  <c r="AA485" s="62"/>
    </row>
    <row r="486" spans="1:27" ht="30" customHeight="1" x14ac:dyDescent="0.65">
      <c r="A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  <c r="AA486" s="62"/>
    </row>
    <row r="487" spans="1:27" ht="30" customHeight="1" x14ac:dyDescent="0.65">
      <c r="A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  <c r="AA487" s="62"/>
    </row>
    <row r="488" spans="1:27" ht="30" customHeight="1" x14ac:dyDescent="0.65">
      <c r="A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  <c r="AA488" s="62"/>
    </row>
    <row r="489" spans="1:27" ht="30" customHeight="1" x14ac:dyDescent="0.65">
      <c r="A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  <c r="AA489" s="62"/>
    </row>
    <row r="490" spans="1:27" ht="30" customHeight="1" x14ac:dyDescent="0.65">
      <c r="A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  <c r="AA490" s="62"/>
    </row>
    <row r="491" spans="1:27" ht="30" customHeight="1" x14ac:dyDescent="0.65">
      <c r="A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  <c r="AA491" s="62"/>
    </row>
    <row r="492" spans="1:27" ht="30" customHeight="1" x14ac:dyDescent="0.65">
      <c r="A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  <c r="AA492" s="62"/>
    </row>
    <row r="493" spans="1:27" ht="30" customHeight="1" x14ac:dyDescent="0.65">
      <c r="A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  <c r="AA493" s="62"/>
    </row>
    <row r="494" spans="1:27" ht="30" customHeight="1" x14ac:dyDescent="0.65">
      <c r="A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  <c r="AA494" s="62"/>
    </row>
    <row r="495" spans="1:27" ht="30" customHeight="1" x14ac:dyDescent="0.65">
      <c r="A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  <c r="AA495" s="62"/>
    </row>
    <row r="496" spans="1:27" ht="30" customHeight="1" x14ac:dyDescent="0.65">
      <c r="A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  <c r="AA496" s="62"/>
    </row>
    <row r="497" spans="1:27" ht="30" customHeight="1" x14ac:dyDescent="0.65">
      <c r="A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  <c r="AA497" s="62"/>
    </row>
    <row r="498" spans="1:27" ht="30" customHeight="1" x14ac:dyDescent="0.65">
      <c r="A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  <c r="AA498" s="62"/>
    </row>
    <row r="499" spans="1:27" ht="30" customHeight="1" x14ac:dyDescent="0.65">
      <c r="A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  <c r="AA499" s="62"/>
    </row>
    <row r="500" spans="1:27" ht="30" customHeight="1" x14ac:dyDescent="0.65">
      <c r="A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  <c r="AA500" s="62"/>
    </row>
    <row r="501" spans="1:27" ht="30" customHeight="1" x14ac:dyDescent="0.65">
      <c r="A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  <c r="AA501" s="62"/>
    </row>
    <row r="502" spans="1:27" ht="30" customHeight="1" x14ac:dyDescent="0.65">
      <c r="A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  <c r="AA502" s="62"/>
    </row>
    <row r="503" spans="1:27" ht="30" customHeight="1" x14ac:dyDescent="0.65">
      <c r="A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  <c r="AA503" s="62"/>
    </row>
    <row r="504" spans="1:27" ht="30" customHeight="1" x14ac:dyDescent="0.65">
      <c r="A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  <c r="AA504" s="62"/>
    </row>
    <row r="505" spans="1:27" ht="30" customHeight="1" x14ac:dyDescent="0.65">
      <c r="A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  <c r="AA505" s="62"/>
    </row>
    <row r="506" spans="1:27" ht="30" customHeight="1" x14ac:dyDescent="0.65">
      <c r="A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  <c r="AA506" s="62"/>
    </row>
    <row r="507" spans="1:27" ht="30" customHeight="1" x14ac:dyDescent="0.65">
      <c r="A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  <c r="AA507" s="62"/>
    </row>
    <row r="508" spans="1:27" ht="30" customHeight="1" x14ac:dyDescent="0.65">
      <c r="A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  <c r="AA508" s="62"/>
    </row>
    <row r="509" spans="1:27" ht="30" customHeight="1" x14ac:dyDescent="0.65">
      <c r="A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  <c r="AA509" s="62"/>
    </row>
    <row r="510" spans="1:27" ht="30" customHeight="1" x14ac:dyDescent="0.65">
      <c r="A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  <c r="AA510" s="62"/>
    </row>
    <row r="511" spans="1:27" ht="30" customHeight="1" x14ac:dyDescent="0.65">
      <c r="A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  <c r="AA511" s="62"/>
    </row>
    <row r="512" spans="1:27" ht="30" customHeight="1" x14ac:dyDescent="0.65">
      <c r="A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  <c r="AA512" s="62"/>
    </row>
    <row r="513" spans="1:27" ht="30" customHeight="1" x14ac:dyDescent="0.65">
      <c r="A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  <c r="AA513" s="62"/>
    </row>
    <row r="514" spans="1:27" ht="30" customHeight="1" x14ac:dyDescent="0.65">
      <c r="A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  <c r="AA514" s="62"/>
    </row>
    <row r="515" spans="1:27" ht="30" customHeight="1" x14ac:dyDescent="0.65">
      <c r="A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  <c r="AA515" s="62"/>
    </row>
    <row r="516" spans="1:27" ht="30" customHeight="1" x14ac:dyDescent="0.65">
      <c r="A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  <c r="AA516" s="62"/>
    </row>
    <row r="517" spans="1:27" ht="30" customHeight="1" x14ac:dyDescent="0.65">
      <c r="A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  <c r="AA517" s="62"/>
    </row>
    <row r="518" spans="1:27" ht="30" customHeight="1" x14ac:dyDescent="0.65">
      <c r="A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  <c r="AA518" s="62"/>
    </row>
    <row r="519" spans="1:27" ht="30" customHeight="1" x14ac:dyDescent="0.65">
      <c r="A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  <c r="AA519" s="62"/>
    </row>
    <row r="520" spans="1:27" ht="30" customHeight="1" x14ac:dyDescent="0.65">
      <c r="A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  <c r="AA520" s="62"/>
    </row>
    <row r="521" spans="1:27" ht="30" customHeight="1" x14ac:dyDescent="0.65">
      <c r="A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  <c r="AA521" s="62"/>
    </row>
    <row r="522" spans="1:27" ht="30" customHeight="1" x14ac:dyDescent="0.65">
      <c r="A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  <c r="AA522" s="62"/>
    </row>
    <row r="523" spans="1:27" ht="30" customHeight="1" x14ac:dyDescent="0.65">
      <c r="A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  <c r="AA523" s="62"/>
    </row>
    <row r="524" spans="1:27" ht="30" customHeight="1" x14ac:dyDescent="0.65">
      <c r="A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  <c r="AA524" s="62"/>
    </row>
    <row r="525" spans="1:27" ht="30" customHeight="1" x14ac:dyDescent="0.65">
      <c r="A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  <c r="AA525" s="62"/>
    </row>
    <row r="526" spans="1:27" ht="30" customHeight="1" x14ac:dyDescent="0.65">
      <c r="A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  <c r="AA526" s="62"/>
    </row>
    <row r="527" spans="1:27" ht="30" customHeight="1" x14ac:dyDescent="0.65">
      <c r="A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  <c r="AA527" s="62"/>
    </row>
    <row r="528" spans="1:27" ht="30" customHeight="1" x14ac:dyDescent="0.65">
      <c r="A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  <c r="AA528" s="62"/>
    </row>
    <row r="529" spans="1:27" ht="30" customHeight="1" x14ac:dyDescent="0.65">
      <c r="A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  <c r="AA529" s="62"/>
    </row>
    <row r="530" spans="1:27" ht="30" customHeight="1" x14ac:dyDescent="0.65">
      <c r="A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  <c r="AA530" s="62"/>
    </row>
    <row r="531" spans="1:27" ht="30" customHeight="1" x14ac:dyDescent="0.65">
      <c r="A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  <c r="AA531" s="62"/>
    </row>
    <row r="532" spans="1:27" ht="30" customHeight="1" x14ac:dyDescent="0.65">
      <c r="A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  <c r="AA532" s="62"/>
    </row>
    <row r="533" spans="1:27" ht="30" customHeight="1" x14ac:dyDescent="0.65">
      <c r="A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  <c r="AA533" s="62"/>
    </row>
    <row r="534" spans="1:27" ht="30" customHeight="1" x14ac:dyDescent="0.65">
      <c r="A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  <c r="AA534" s="62"/>
    </row>
    <row r="535" spans="1:27" ht="30" customHeight="1" x14ac:dyDescent="0.65">
      <c r="A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  <c r="AA535" s="62"/>
    </row>
    <row r="536" spans="1:27" ht="30" customHeight="1" x14ac:dyDescent="0.65">
      <c r="A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  <c r="AA536" s="62"/>
    </row>
    <row r="537" spans="1:27" ht="30" customHeight="1" x14ac:dyDescent="0.65">
      <c r="A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  <c r="AA537" s="62"/>
    </row>
    <row r="538" spans="1:27" ht="30" customHeight="1" x14ac:dyDescent="0.65">
      <c r="A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  <c r="AA538" s="62"/>
    </row>
    <row r="539" spans="1:27" ht="30" customHeight="1" x14ac:dyDescent="0.65">
      <c r="A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  <c r="AA539" s="62"/>
    </row>
    <row r="540" spans="1:27" ht="30" customHeight="1" x14ac:dyDescent="0.65">
      <c r="A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  <c r="AA540" s="62"/>
    </row>
    <row r="541" spans="1:27" ht="30" customHeight="1" x14ac:dyDescent="0.65">
      <c r="A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  <c r="AA541" s="62"/>
    </row>
    <row r="542" spans="1:27" ht="30" customHeight="1" x14ac:dyDescent="0.65">
      <c r="A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  <c r="AA542" s="62"/>
    </row>
    <row r="543" spans="1:27" ht="30" customHeight="1" x14ac:dyDescent="0.65">
      <c r="A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  <c r="AA543" s="62"/>
    </row>
    <row r="544" spans="1:27" ht="30" customHeight="1" x14ac:dyDescent="0.65">
      <c r="A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  <c r="AA544" s="62"/>
    </row>
    <row r="545" spans="1:27" ht="30" customHeight="1" x14ac:dyDescent="0.65">
      <c r="A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  <c r="AA545" s="62"/>
    </row>
    <row r="546" spans="1:27" ht="30" customHeight="1" x14ac:dyDescent="0.65">
      <c r="A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  <c r="AA546" s="62"/>
    </row>
    <row r="547" spans="1:27" ht="30" customHeight="1" x14ac:dyDescent="0.65">
      <c r="A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  <c r="AA547" s="62"/>
    </row>
    <row r="548" spans="1:27" ht="30" customHeight="1" x14ac:dyDescent="0.65">
      <c r="A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  <c r="AA548" s="62"/>
    </row>
    <row r="549" spans="1:27" ht="30" customHeight="1" x14ac:dyDescent="0.65">
      <c r="A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  <c r="AA549" s="62"/>
    </row>
    <row r="550" spans="1:27" ht="30" customHeight="1" x14ac:dyDescent="0.65">
      <c r="A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  <c r="AA550" s="62"/>
    </row>
    <row r="551" spans="1:27" ht="30" customHeight="1" x14ac:dyDescent="0.65">
      <c r="A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  <c r="AA551" s="62"/>
    </row>
    <row r="552" spans="1:27" ht="30" customHeight="1" x14ac:dyDescent="0.65">
      <c r="A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  <c r="AA552" s="62"/>
    </row>
    <row r="553" spans="1:27" ht="30" customHeight="1" x14ac:dyDescent="0.65">
      <c r="A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  <c r="AA553" s="62"/>
    </row>
    <row r="554" spans="1:27" ht="30" customHeight="1" x14ac:dyDescent="0.65">
      <c r="A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  <c r="AA554" s="62"/>
    </row>
    <row r="555" spans="1:27" ht="30" customHeight="1" x14ac:dyDescent="0.65">
      <c r="A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  <c r="AA555" s="62"/>
    </row>
    <row r="556" spans="1:27" ht="30" customHeight="1" x14ac:dyDescent="0.65">
      <c r="A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  <c r="AA556" s="62"/>
    </row>
    <row r="557" spans="1:27" ht="30" customHeight="1" x14ac:dyDescent="0.65">
      <c r="A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  <c r="AA557" s="62"/>
    </row>
    <row r="558" spans="1:27" ht="30" customHeight="1" x14ac:dyDescent="0.65">
      <c r="A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  <c r="AA558" s="62"/>
    </row>
    <row r="559" spans="1:27" ht="30" customHeight="1" x14ac:dyDescent="0.65">
      <c r="A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  <c r="AA559" s="62"/>
    </row>
    <row r="560" spans="1:27" ht="30" customHeight="1" x14ac:dyDescent="0.65">
      <c r="A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  <c r="AA560" s="62"/>
    </row>
    <row r="561" spans="1:27" ht="30" customHeight="1" x14ac:dyDescent="0.65">
      <c r="A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  <c r="AA561" s="62"/>
    </row>
    <row r="562" spans="1:27" ht="30" customHeight="1" x14ac:dyDescent="0.65">
      <c r="A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  <c r="AA562" s="62"/>
    </row>
    <row r="563" spans="1:27" ht="30" customHeight="1" x14ac:dyDescent="0.65">
      <c r="A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  <c r="AA563" s="62"/>
    </row>
    <row r="564" spans="1:27" ht="30" customHeight="1" x14ac:dyDescent="0.65">
      <c r="A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  <c r="AA564" s="62"/>
    </row>
    <row r="565" spans="1:27" ht="30" customHeight="1" x14ac:dyDescent="0.65">
      <c r="A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  <c r="AA565" s="62"/>
    </row>
    <row r="566" spans="1:27" ht="30" customHeight="1" x14ac:dyDescent="0.65">
      <c r="A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  <c r="AA566" s="62"/>
    </row>
    <row r="567" spans="1:27" ht="30" customHeight="1" x14ac:dyDescent="0.65">
      <c r="A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  <c r="AA567" s="62"/>
    </row>
    <row r="568" spans="1:27" ht="30" customHeight="1" x14ac:dyDescent="0.65">
      <c r="A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  <c r="AA568" s="62"/>
    </row>
    <row r="569" spans="1:27" ht="30" customHeight="1" x14ac:dyDescent="0.65">
      <c r="A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  <c r="AA569" s="62"/>
    </row>
    <row r="570" spans="1:27" ht="30" customHeight="1" x14ac:dyDescent="0.65">
      <c r="A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  <c r="AA570" s="62"/>
    </row>
    <row r="571" spans="1:27" ht="30" customHeight="1" x14ac:dyDescent="0.65">
      <c r="A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  <c r="AA571" s="62"/>
    </row>
    <row r="572" spans="1:27" ht="30" customHeight="1" x14ac:dyDescent="0.65">
      <c r="A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  <c r="AA572" s="62"/>
    </row>
    <row r="573" spans="1:27" ht="30" customHeight="1" x14ac:dyDescent="0.65">
      <c r="A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  <c r="AA573" s="62"/>
    </row>
    <row r="574" spans="1:27" ht="30" customHeight="1" x14ac:dyDescent="0.65">
      <c r="A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  <c r="AA574" s="62"/>
    </row>
    <row r="575" spans="1:27" ht="30" customHeight="1" x14ac:dyDescent="0.65">
      <c r="A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  <c r="AA575" s="62"/>
    </row>
    <row r="576" spans="1:27" ht="30" customHeight="1" x14ac:dyDescent="0.65">
      <c r="A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  <c r="AA576" s="62"/>
    </row>
    <row r="577" spans="1:27" ht="30" customHeight="1" x14ac:dyDescent="0.65">
      <c r="A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  <c r="AA577" s="62"/>
    </row>
    <row r="578" spans="1:27" ht="30" customHeight="1" x14ac:dyDescent="0.65">
      <c r="A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  <c r="AA578" s="62"/>
    </row>
    <row r="579" spans="1:27" ht="30" customHeight="1" x14ac:dyDescent="0.65">
      <c r="A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  <c r="AA579" s="62"/>
    </row>
    <row r="580" spans="1:27" ht="30" customHeight="1" x14ac:dyDescent="0.65">
      <c r="A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  <c r="AA580" s="62"/>
    </row>
    <row r="581" spans="1:27" ht="30" customHeight="1" x14ac:dyDescent="0.65">
      <c r="A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  <c r="AA581" s="62"/>
    </row>
    <row r="582" spans="1:27" ht="30" customHeight="1" x14ac:dyDescent="0.65">
      <c r="A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  <c r="AA582" s="62"/>
    </row>
    <row r="583" spans="1:27" ht="30" customHeight="1" x14ac:dyDescent="0.65">
      <c r="A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  <c r="AA583" s="62"/>
    </row>
    <row r="584" spans="1:27" ht="30" customHeight="1" x14ac:dyDescent="0.65">
      <c r="A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  <c r="AA584" s="62"/>
    </row>
    <row r="585" spans="1:27" ht="30" customHeight="1" x14ac:dyDescent="0.65">
      <c r="A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  <c r="AA585" s="62"/>
    </row>
    <row r="586" spans="1:27" ht="30" customHeight="1" x14ac:dyDescent="0.65">
      <c r="A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  <c r="AA586" s="62"/>
    </row>
    <row r="587" spans="1:27" ht="30" customHeight="1" x14ac:dyDescent="0.65">
      <c r="A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  <c r="AA587" s="62"/>
    </row>
    <row r="588" spans="1:27" ht="30" customHeight="1" x14ac:dyDescent="0.65">
      <c r="A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  <c r="AA588" s="62"/>
    </row>
    <row r="589" spans="1:27" ht="30" customHeight="1" x14ac:dyDescent="0.65">
      <c r="A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  <c r="AA589" s="62"/>
    </row>
    <row r="590" spans="1:27" ht="30" customHeight="1" x14ac:dyDescent="0.65">
      <c r="A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  <c r="AA590" s="62"/>
    </row>
    <row r="591" spans="1:27" ht="30" customHeight="1" x14ac:dyDescent="0.65">
      <c r="A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  <c r="AA591" s="62"/>
    </row>
    <row r="592" spans="1:27" ht="30" customHeight="1" x14ac:dyDescent="0.65">
      <c r="A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  <c r="AA592" s="62"/>
    </row>
    <row r="593" spans="1:27" ht="30" customHeight="1" x14ac:dyDescent="0.65">
      <c r="A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  <c r="AA593" s="62"/>
    </row>
    <row r="594" spans="1:27" ht="30" customHeight="1" x14ac:dyDescent="0.65">
      <c r="A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  <c r="AA594" s="62"/>
    </row>
    <row r="595" spans="1:27" ht="30" customHeight="1" x14ac:dyDescent="0.65">
      <c r="A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  <c r="AA595" s="62"/>
    </row>
    <row r="596" spans="1:27" ht="30" customHeight="1" x14ac:dyDescent="0.65">
      <c r="A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  <c r="AA596" s="62"/>
    </row>
    <row r="597" spans="1:27" ht="30" customHeight="1" x14ac:dyDescent="0.65">
      <c r="A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  <c r="AA597" s="62"/>
    </row>
    <row r="598" spans="1:27" ht="30" customHeight="1" x14ac:dyDescent="0.65">
      <c r="A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  <c r="AA598" s="62"/>
    </row>
    <row r="599" spans="1:27" ht="30" customHeight="1" x14ac:dyDescent="0.65">
      <c r="A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  <c r="AA599" s="62"/>
    </row>
    <row r="600" spans="1:27" ht="30" customHeight="1" x14ac:dyDescent="0.65">
      <c r="A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  <c r="AA600" s="62"/>
    </row>
    <row r="601" spans="1:27" ht="30" customHeight="1" x14ac:dyDescent="0.65">
      <c r="A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  <c r="AA601" s="62"/>
    </row>
    <row r="602" spans="1:27" ht="30" customHeight="1" x14ac:dyDescent="0.65">
      <c r="A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  <c r="AA602" s="62"/>
    </row>
    <row r="603" spans="1:27" ht="30" customHeight="1" x14ac:dyDescent="0.65">
      <c r="A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  <c r="AA603" s="62"/>
    </row>
    <row r="604" spans="1:27" ht="30" customHeight="1" x14ac:dyDescent="0.65">
      <c r="A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  <c r="AA604" s="62"/>
    </row>
    <row r="605" spans="1:27" ht="30" customHeight="1" x14ac:dyDescent="0.65">
      <c r="A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  <c r="AA605" s="62"/>
    </row>
    <row r="606" spans="1:27" ht="30" customHeight="1" x14ac:dyDescent="0.65">
      <c r="A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  <c r="AA606" s="62"/>
    </row>
    <row r="607" spans="1:27" ht="30" customHeight="1" x14ac:dyDescent="0.65">
      <c r="A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  <c r="AA607" s="62"/>
    </row>
    <row r="608" spans="1:27" ht="30" customHeight="1" x14ac:dyDescent="0.65">
      <c r="A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  <c r="AA608" s="62"/>
    </row>
    <row r="609" spans="1:27" ht="30" customHeight="1" x14ac:dyDescent="0.65">
      <c r="A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  <c r="AA609" s="62"/>
    </row>
    <row r="610" spans="1:27" ht="30" customHeight="1" x14ac:dyDescent="0.65">
      <c r="A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  <c r="AA610" s="62"/>
    </row>
    <row r="611" spans="1:27" ht="30" customHeight="1" x14ac:dyDescent="0.65">
      <c r="A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  <c r="AA611" s="62"/>
    </row>
    <row r="612" spans="1:27" ht="30" customHeight="1" x14ac:dyDescent="0.65">
      <c r="A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  <c r="AA612" s="62"/>
    </row>
    <row r="613" spans="1:27" ht="30" customHeight="1" x14ac:dyDescent="0.65">
      <c r="A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  <c r="AA613" s="62"/>
    </row>
    <row r="614" spans="1:27" ht="30" customHeight="1" x14ac:dyDescent="0.65">
      <c r="A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  <c r="AA614" s="62"/>
    </row>
    <row r="615" spans="1:27" ht="30" customHeight="1" x14ac:dyDescent="0.65">
      <c r="A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  <c r="AA615" s="62"/>
    </row>
    <row r="616" spans="1:27" ht="30" customHeight="1" x14ac:dyDescent="0.65">
      <c r="A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  <c r="AA616" s="62"/>
    </row>
    <row r="617" spans="1:27" ht="30" customHeight="1" x14ac:dyDescent="0.65">
      <c r="A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  <c r="AA617" s="62"/>
    </row>
    <row r="618" spans="1:27" ht="30" customHeight="1" x14ac:dyDescent="0.65">
      <c r="A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  <c r="AA618" s="62"/>
    </row>
    <row r="619" spans="1:27" ht="30" customHeight="1" x14ac:dyDescent="0.65">
      <c r="A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  <c r="AA619" s="62"/>
    </row>
    <row r="620" spans="1:27" ht="30" customHeight="1" x14ac:dyDescent="0.65">
      <c r="A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  <c r="AA620" s="62"/>
    </row>
    <row r="621" spans="1:27" ht="30" customHeight="1" x14ac:dyDescent="0.65">
      <c r="A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  <c r="AA621" s="62"/>
    </row>
    <row r="622" spans="1:27" ht="30" customHeight="1" x14ac:dyDescent="0.65">
      <c r="A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  <c r="AA622" s="62"/>
    </row>
    <row r="623" spans="1:27" ht="30" customHeight="1" x14ac:dyDescent="0.65">
      <c r="A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  <c r="AA623" s="62"/>
    </row>
    <row r="624" spans="1:27" ht="30" customHeight="1" x14ac:dyDescent="0.65">
      <c r="A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  <c r="AA624" s="62"/>
    </row>
    <row r="625" spans="1:27" ht="30" customHeight="1" x14ac:dyDescent="0.65">
      <c r="A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  <c r="AA625" s="62"/>
    </row>
    <row r="626" spans="1:27" ht="30" customHeight="1" x14ac:dyDescent="0.65">
      <c r="A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  <c r="AA626" s="62"/>
    </row>
    <row r="627" spans="1:27" ht="30" customHeight="1" x14ac:dyDescent="0.65">
      <c r="A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  <c r="AA627" s="62"/>
    </row>
    <row r="628" spans="1:27" ht="30" customHeight="1" x14ac:dyDescent="0.65">
      <c r="A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  <c r="AA628" s="62"/>
    </row>
    <row r="629" spans="1:27" ht="30" customHeight="1" x14ac:dyDescent="0.65">
      <c r="A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  <c r="AA629" s="62"/>
    </row>
    <row r="630" spans="1:27" ht="30" customHeight="1" x14ac:dyDescent="0.65">
      <c r="A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  <c r="AA630" s="62"/>
    </row>
    <row r="631" spans="1:27" ht="30" customHeight="1" x14ac:dyDescent="0.65">
      <c r="A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  <c r="AA631" s="62"/>
    </row>
    <row r="632" spans="1:27" ht="30" customHeight="1" x14ac:dyDescent="0.65">
      <c r="A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  <c r="AA632" s="62"/>
    </row>
    <row r="633" spans="1:27" ht="30" customHeight="1" x14ac:dyDescent="0.65">
      <c r="A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  <c r="AA633" s="62"/>
    </row>
    <row r="634" spans="1:27" ht="30" customHeight="1" x14ac:dyDescent="0.65">
      <c r="A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  <c r="AA634" s="62"/>
    </row>
    <row r="635" spans="1:27" ht="30" customHeight="1" x14ac:dyDescent="0.65">
      <c r="A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  <c r="AA635" s="62"/>
    </row>
    <row r="636" spans="1:27" ht="30" customHeight="1" x14ac:dyDescent="0.65">
      <c r="A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  <c r="AA636" s="62"/>
    </row>
    <row r="637" spans="1:27" ht="30" customHeight="1" x14ac:dyDescent="0.65">
      <c r="A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  <c r="AA637" s="62"/>
    </row>
    <row r="638" spans="1:27" ht="30" customHeight="1" x14ac:dyDescent="0.65">
      <c r="A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  <c r="AA638" s="62"/>
    </row>
    <row r="639" spans="1:27" ht="30" customHeight="1" x14ac:dyDescent="0.65">
      <c r="A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  <c r="AA639" s="62"/>
    </row>
    <row r="640" spans="1:27" ht="30" customHeight="1" x14ac:dyDescent="0.65">
      <c r="A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  <c r="AA640" s="62"/>
    </row>
    <row r="641" spans="1:27" ht="30" customHeight="1" x14ac:dyDescent="0.65">
      <c r="A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  <c r="AA641" s="62"/>
    </row>
    <row r="642" spans="1:27" ht="30" customHeight="1" x14ac:dyDescent="0.65">
      <c r="A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  <c r="AA642" s="62"/>
    </row>
    <row r="643" spans="1:27" ht="30" customHeight="1" x14ac:dyDescent="0.65">
      <c r="A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  <c r="AA643" s="62"/>
    </row>
    <row r="644" spans="1:27" ht="30" customHeight="1" x14ac:dyDescent="0.65">
      <c r="A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  <c r="AA644" s="62"/>
    </row>
    <row r="645" spans="1:27" ht="30" customHeight="1" x14ac:dyDescent="0.65">
      <c r="A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  <c r="AA645" s="62"/>
    </row>
    <row r="646" spans="1:27" ht="30" customHeight="1" x14ac:dyDescent="0.65">
      <c r="A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  <c r="AA646" s="62"/>
    </row>
    <row r="647" spans="1:27" ht="30" customHeight="1" x14ac:dyDescent="0.65">
      <c r="A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  <c r="AA647" s="62"/>
    </row>
    <row r="648" spans="1:27" ht="30" customHeight="1" x14ac:dyDescent="0.65">
      <c r="A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  <c r="AA648" s="62"/>
    </row>
    <row r="649" spans="1:27" ht="30" customHeight="1" x14ac:dyDescent="0.65">
      <c r="A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  <c r="AA649" s="62"/>
    </row>
    <row r="650" spans="1:27" ht="30" customHeight="1" x14ac:dyDescent="0.65">
      <c r="A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  <c r="AA650" s="62"/>
    </row>
    <row r="651" spans="1:27" ht="30" customHeight="1" x14ac:dyDescent="0.65">
      <c r="A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  <c r="AA651" s="62"/>
    </row>
    <row r="652" spans="1:27" ht="30" customHeight="1" x14ac:dyDescent="0.65">
      <c r="A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  <c r="AA652" s="62"/>
    </row>
    <row r="653" spans="1:27" ht="30" customHeight="1" x14ac:dyDescent="0.65">
      <c r="A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  <c r="AA653" s="62"/>
    </row>
    <row r="654" spans="1:27" ht="30" customHeight="1" x14ac:dyDescent="0.65">
      <c r="A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  <c r="AA654" s="62"/>
    </row>
    <row r="655" spans="1:27" ht="30" customHeight="1" x14ac:dyDescent="0.65">
      <c r="A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  <c r="AA655" s="62"/>
    </row>
    <row r="656" spans="1:27" ht="30" customHeight="1" x14ac:dyDescent="0.65">
      <c r="A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  <c r="AA656" s="62"/>
    </row>
    <row r="657" spans="1:27" ht="30" customHeight="1" x14ac:dyDescent="0.65">
      <c r="A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  <c r="AA657" s="62"/>
    </row>
    <row r="658" spans="1:27" ht="30" customHeight="1" x14ac:dyDescent="0.65">
      <c r="A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  <c r="AA658" s="62"/>
    </row>
    <row r="659" spans="1:27" ht="30" customHeight="1" x14ac:dyDescent="0.65">
      <c r="A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  <c r="AA659" s="62"/>
    </row>
    <row r="660" spans="1:27" ht="30" customHeight="1" x14ac:dyDescent="0.65">
      <c r="A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  <c r="AA660" s="62"/>
    </row>
    <row r="661" spans="1:27" ht="30" customHeight="1" x14ac:dyDescent="0.65">
      <c r="A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  <c r="AA661" s="62"/>
    </row>
    <row r="662" spans="1:27" ht="30" customHeight="1" x14ac:dyDescent="0.65">
      <c r="A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  <c r="AA662" s="62"/>
    </row>
    <row r="663" spans="1:27" ht="30" customHeight="1" x14ac:dyDescent="0.65">
      <c r="A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  <c r="AA663" s="62"/>
    </row>
    <row r="664" spans="1:27" ht="30" customHeight="1" x14ac:dyDescent="0.65">
      <c r="A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  <c r="AA664" s="62"/>
    </row>
    <row r="665" spans="1:27" ht="30" customHeight="1" x14ac:dyDescent="0.65">
      <c r="A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  <c r="AA665" s="62"/>
    </row>
    <row r="666" spans="1:27" ht="30" customHeight="1" x14ac:dyDescent="0.65">
      <c r="A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  <c r="AA666" s="62"/>
    </row>
    <row r="667" spans="1:27" ht="30" customHeight="1" x14ac:dyDescent="0.65">
      <c r="A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  <c r="AA667" s="62"/>
    </row>
    <row r="668" spans="1:27" ht="30" customHeight="1" x14ac:dyDescent="0.65">
      <c r="A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  <c r="AA668" s="62"/>
    </row>
    <row r="669" spans="1:27" ht="30" customHeight="1" x14ac:dyDescent="0.65">
      <c r="A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  <c r="AA669" s="62"/>
    </row>
    <row r="670" spans="1:27" ht="30" customHeight="1" x14ac:dyDescent="0.65">
      <c r="A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  <c r="AA670" s="62"/>
    </row>
    <row r="671" spans="1:27" ht="30" customHeight="1" x14ac:dyDescent="0.65">
      <c r="A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  <c r="AA671" s="62"/>
    </row>
    <row r="672" spans="1:27" ht="30" customHeight="1" x14ac:dyDescent="0.65">
      <c r="A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  <c r="AA672" s="62"/>
    </row>
    <row r="673" spans="1:27" ht="30" customHeight="1" x14ac:dyDescent="0.65">
      <c r="A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  <c r="AA673" s="62"/>
    </row>
    <row r="674" spans="1:27" ht="30" customHeight="1" x14ac:dyDescent="0.65">
      <c r="A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  <c r="AA674" s="62"/>
    </row>
    <row r="675" spans="1:27" ht="30" customHeight="1" x14ac:dyDescent="0.65">
      <c r="A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  <c r="AA675" s="62"/>
    </row>
    <row r="676" spans="1:27" ht="30" customHeight="1" x14ac:dyDescent="0.65">
      <c r="A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  <c r="AA676" s="62"/>
    </row>
    <row r="677" spans="1:27" ht="30" customHeight="1" x14ac:dyDescent="0.65">
      <c r="A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  <c r="AA677" s="62"/>
    </row>
    <row r="678" spans="1:27" ht="30" customHeight="1" x14ac:dyDescent="0.65">
      <c r="A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  <c r="AA678" s="62"/>
    </row>
    <row r="679" spans="1:27" ht="30" customHeight="1" x14ac:dyDescent="0.65">
      <c r="A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  <c r="AA679" s="62"/>
    </row>
    <row r="680" spans="1:27" ht="30" customHeight="1" x14ac:dyDescent="0.65">
      <c r="A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  <c r="AA680" s="62"/>
    </row>
    <row r="681" spans="1:27" ht="30" customHeight="1" x14ac:dyDescent="0.65">
      <c r="A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  <c r="AA681" s="62"/>
    </row>
    <row r="682" spans="1:27" ht="30" customHeight="1" x14ac:dyDescent="0.65">
      <c r="A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  <c r="AA682" s="62"/>
    </row>
    <row r="683" spans="1:27" ht="30" customHeight="1" x14ac:dyDescent="0.65">
      <c r="A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  <c r="AA683" s="62"/>
    </row>
    <row r="684" spans="1:27" ht="30" customHeight="1" x14ac:dyDescent="0.65">
      <c r="A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  <c r="AA684" s="62"/>
    </row>
    <row r="685" spans="1:27" ht="30" customHeight="1" x14ac:dyDescent="0.65">
      <c r="A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  <c r="AA685" s="62"/>
    </row>
    <row r="686" spans="1:27" ht="30" customHeight="1" x14ac:dyDescent="0.65">
      <c r="A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  <c r="AA686" s="62"/>
    </row>
    <row r="687" spans="1:27" ht="30" customHeight="1" x14ac:dyDescent="0.65">
      <c r="A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  <c r="AA687" s="62"/>
    </row>
    <row r="688" spans="1:27" ht="30" customHeight="1" x14ac:dyDescent="0.65">
      <c r="A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  <c r="AA688" s="62"/>
    </row>
    <row r="689" spans="1:27" ht="30" customHeight="1" x14ac:dyDescent="0.65">
      <c r="A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  <c r="AA689" s="62"/>
    </row>
    <row r="690" spans="1:27" ht="30" customHeight="1" x14ac:dyDescent="0.65">
      <c r="A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  <c r="AA690" s="62"/>
    </row>
    <row r="691" spans="1:27" ht="30" customHeight="1" x14ac:dyDescent="0.65">
      <c r="A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  <c r="AA691" s="62"/>
    </row>
    <row r="692" spans="1:27" ht="30" customHeight="1" x14ac:dyDescent="0.65">
      <c r="A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  <c r="AA692" s="62"/>
    </row>
    <row r="693" spans="1:27" ht="30" customHeight="1" x14ac:dyDescent="0.65">
      <c r="A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  <c r="AA693" s="62"/>
    </row>
    <row r="694" spans="1:27" ht="30" customHeight="1" x14ac:dyDescent="0.65">
      <c r="A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  <c r="AA694" s="62"/>
    </row>
    <row r="695" spans="1:27" ht="30" customHeight="1" x14ac:dyDescent="0.65">
      <c r="A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  <c r="AA695" s="62"/>
    </row>
    <row r="696" spans="1:27" ht="30" customHeight="1" x14ac:dyDescent="0.65">
      <c r="A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  <c r="AA696" s="62"/>
    </row>
    <row r="697" spans="1:27" ht="30" customHeight="1" x14ac:dyDescent="0.65">
      <c r="A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  <c r="AA697" s="62"/>
    </row>
    <row r="698" spans="1:27" ht="30" customHeight="1" x14ac:dyDescent="0.65">
      <c r="A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  <c r="AA698" s="62"/>
    </row>
    <row r="699" spans="1:27" ht="30" customHeight="1" x14ac:dyDescent="0.65">
      <c r="A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  <c r="AA699" s="62"/>
    </row>
    <row r="700" spans="1:27" ht="30" customHeight="1" x14ac:dyDescent="0.65">
      <c r="A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  <c r="AA700" s="62"/>
    </row>
    <row r="701" spans="1:27" ht="30" customHeight="1" x14ac:dyDescent="0.65">
      <c r="A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  <c r="AA701" s="62"/>
    </row>
    <row r="702" spans="1:27" ht="30" customHeight="1" x14ac:dyDescent="0.65">
      <c r="A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  <c r="AA702" s="62"/>
    </row>
    <row r="703" spans="1:27" ht="30" customHeight="1" x14ac:dyDescent="0.65">
      <c r="A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  <c r="AA703" s="62"/>
    </row>
    <row r="704" spans="1:27" ht="30" customHeight="1" x14ac:dyDescent="0.65">
      <c r="A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  <c r="AA704" s="62"/>
    </row>
    <row r="705" spans="1:27" ht="30" customHeight="1" x14ac:dyDescent="0.65">
      <c r="A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  <c r="AA705" s="62"/>
    </row>
    <row r="706" spans="1:27" ht="30" customHeight="1" x14ac:dyDescent="0.65">
      <c r="A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  <c r="AA706" s="62"/>
    </row>
    <row r="707" spans="1:27" ht="30" customHeight="1" x14ac:dyDescent="0.65">
      <c r="A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  <c r="AA707" s="62"/>
    </row>
    <row r="708" spans="1:27" ht="30" customHeight="1" x14ac:dyDescent="0.65">
      <c r="A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  <c r="AA708" s="62"/>
    </row>
    <row r="709" spans="1:27" ht="30" customHeight="1" x14ac:dyDescent="0.65">
      <c r="A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  <c r="AA709" s="62"/>
    </row>
    <row r="710" spans="1:27" ht="30" customHeight="1" x14ac:dyDescent="0.65">
      <c r="A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  <c r="AA710" s="62"/>
    </row>
    <row r="711" spans="1:27" ht="30" customHeight="1" x14ac:dyDescent="0.65">
      <c r="A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  <c r="AA711" s="62"/>
    </row>
    <row r="712" spans="1:27" ht="30" customHeight="1" x14ac:dyDescent="0.65">
      <c r="A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  <c r="AA712" s="62"/>
    </row>
    <row r="713" spans="1:27" ht="30" customHeight="1" x14ac:dyDescent="0.65">
      <c r="A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  <c r="AA713" s="62"/>
    </row>
    <row r="714" spans="1:27" ht="30" customHeight="1" x14ac:dyDescent="0.65">
      <c r="A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  <c r="AA714" s="62"/>
    </row>
    <row r="715" spans="1:27" ht="30" customHeight="1" x14ac:dyDescent="0.65">
      <c r="A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  <c r="AA715" s="62"/>
    </row>
    <row r="716" spans="1:27" ht="30" customHeight="1" x14ac:dyDescent="0.65">
      <c r="A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  <c r="AA716" s="62"/>
    </row>
    <row r="717" spans="1:27" ht="30" customHeight="1" x14ac:dyDescent="0.65">
      <c r="A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  <c r="AA717" s="62"/>
    </row>
    <row r="718" spans="1:27" ht="30" customHeight="1" x14ac:dyDescent="0.65">
      <c r="A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  <c r="AA718" s="62"/>
    </row>
    <row r="719" spans="1:27" ht="30" customHeight="1" x14ac:dyDescent="0.65">
      <c r="A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  <c r="AA719" s="62"/>
    </row>
    <row r="720" spans="1:27" ht="30" customHeight="1" x14ac:dyDescent="0.65">
      <c r="A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  <c r="AA720" s="62"/>
    </row>
    <row r="721" spans="1:27" ht="30" customHeight="1" x14ac:dyDescent="0.65">
      <c r="A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  <c r="AA721" s="62"/>
    </row>
    <row r="722" spans="1:27" ht="30" customHeight="1" x14ac:dyDescent="0.65">
      <c r="A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  <c r="AA722" s="62"/>
    </row>
    <row r="723" spans="1:27" ht="30" customHeight="1" x14ac:dyDescent="0.65">
      <c r="A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  <c r="AA723" s="62"/>
    </row>
    <row r="724" spans="1:27" ht="30" customHeight="1" x14ac:dyDescent="0.65">
      <c r="A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  <c r="AA724" s="62"/>
    </row>
    <row r="725" spans="1:27" ht="30" customHeight="1" x14ac:dyDescent="0.65">
      <c r="A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  <c r="AA725" s="62"/>
    </row>
    <row r="726" spans="1:27" ht="30" customHeight="1" x14ac:dyDescent="0.65">
      <c r="A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  <c r="AA726" s="62"/>
    </row>
    <row r="727" spans="1:27" ht="30" customHeight="1" x14ac:dyDescent="0.65">
      <c r="A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  <c r="AA727" s="62"/>
    </row>
    <row r="728" spans="1:27" ht="30" customHeight="1" x14ac:dyDescent="0.65">
      <c r="A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  <c r="AA728" s="62"/>
    </row>
    <row r="729" spans="1:27" ht="30" customHeight="1" x14ac:dyDescent="0.65">
      <c r="A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  <c r="AA729" s="62"/>
    </row>
    <row r="730" spans="1:27" ht="30" customHeight="1" x14ac:dyDescent="0.65">
      <c r="A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  <c r="AA730" s="62"/>
    </row>
    <row r="731" spans="1:27" ht="30" customHeight="1" x14ac:dyDescent="0.65">
      <c r="A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  <c r="AA731" s="62"/>
    </row>
    <row r="732" spans="1:27" ht="30" customHeight="1" x14ac:dyDescent="0.65">
      <c r="A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  <c r="AA732" s="62"/>
    </row>
    <row r="733" spans="1:27" ht="30" customHeight="1" x14ac:dyDescent="0.65">
      <c r="A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  <c r="AA733" s="62"/>
    </row>
    <row r="734" spans="1:27" ht="30" customHeight="1" x14ac:dyDescent="0.65">
      <c r="A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  <c r="AA734" s="62"/>
    </row>
    <row r="735" spans="1:27" ht="30" customHeight="1" x14ac:dyDescent="0.65">
      <c r="A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  <c r="AA735" s="62"/>
    </row>
    <row r="736" spans="1:27" ht="30" customHeight="1" x14ac:dyDescent="0.65">
      <c r="A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  <c r="AA736" s="62"/>
    </row>
    <row r="737" spans="1:27" ht="30" customHeight="1" x14ac:dyDescent="0.65">
      <c r="A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  <c r="AA737" s="62"/>
    </row>
    <row r="738" spans="1:27" ht="30" customHeight="1" x14ac:dyDescent="0.65">
      <c r="A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  <c r="AA738" s="62"/>
    </row>
    <row r="739" spans="1:27" ht="30" customHeight="1" x14ac:dyDescent="0.65">
      <c r="A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  <c r="AA739" s="62"/>
    </row>
    <row r="740" spans="1:27" ht="30" customHeight="1" x14ac:dyDescent="0.65">
      <c r="A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  <c r="AA740" s="62"/>
    </row>
    <row r="741" spans="1:27" ht="30" customHeight="1" x14ac:dyDescent="0.65">
      <c r="A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  <c r="AA741" s="62"/>
    </row>
    <row r="742" spans="1:27" ht="30" customHeight="1" x14ac:dyDescent="0.65">
      <c r="A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  <c r="AA742" s="62"/>
    </row>
    <row r="743" spans="1:27" ht="30" customHeight="1" x14ac:dyDescent="0.65">
      <c r="A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  <c r="AA743" s="62"/>
    </row>
    <row r="744" spans="1:27" ht="30" customHeight="1" x14ac:dyDescent="0.65">
      <c r="A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  <c r="AA744" s="62"/>
    </row>
    <row r="745" spans="1:27" ht="30" customHeight="1" x14ac:dyDescent="0.65">
      <c r="A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  <c r="AA745" s="62"/>
    </row>
    <row r="746" spans="1:27" ht="30" customHeight="1" x14ac:dyDescent="0.65">
      <c r="A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  <c r="AA746" s="62"/>
    </row>
    <row r="747" spans="1:27" ht="30" customHeight="1" x14ac:dyDescent="0.65">
      <c r="A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  <c r="AA747" s="62"/>
    </row>
    <row r="748" spans="1:27" ht="30" customHeight="1" x14ac:dyDescent="0.65">
      <c r="A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  <c r="AA748" s="62"/>
    </row>
    <row r="749" spans="1:27" ht="30" customHeight="1" x14ac:dyDescent="0.65">
      <c r="A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  <c r="AA749" s="62"/>
    </row>
    <row r="750" spans="1:27" ht="30" customHeight="1" x14ac:dyDescent="0.65">
      <c r="A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  <c r="AA750" s="62"/>
    </row>
    <row r="751" spans="1:27" ht="30" customHeight="1" x14ac:dyDescent="0.65">
      <c r="A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  <c r="AA751" s="62"/>
    </row>
    <row r="752" spans="1:27" ht="30" customHeight="1" x14ac:dyDescent="0.65">
      <c r="A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  <c r="AA752" s="62"/>
    </row>
    <row r="753" spans="1:27" ht="30" customHeight="1" x14ac:dyDescent="0.65">
      <c r="A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  <c r="AA753" s="62"/>
    </row>
    <row r="754" spans="1:27" ht="30" customHeight="1" x14ac:dyDescent="0.65">
      <c r="A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  <c r="AA754" s="62"/>
    </row>
    <row r="755" spans="1:27" ht="30" customHeight="1" x14ac:dyDescent="0.65">
      <c r="A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  <c r="AA755" s="62"/>
    </row>
    <row r="756" spans="1:27" ht="30" customHeight="1" x14ac:dyDescent="0.65">
      <c r="A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  <c r="AA756" s="62"/>
    </row>
    <row r="757" spans="1:27" ht="30" customHeight="1" x14ac:dyDescent="0.65">
      <c r="A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  <c r="AA757" s="62"/>
    </row>
    <row r="758" spans="1:27" ht="30" customHeight="1" x14ac:dyDescent="0.65">
      <c r="A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  <c r="AA758" s="62"/>
    </row>
    <row r="759" spans="1:27" ht="30" customHeight="1" x14ac:dyDescent="0.65">
      <c r="A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  <c r="AA759" s="62"/>
    </row>
    <row r="760" spans="1:27" ht="30" customHeight="1" x14ac:dyDescent="0.65">
      <c r="A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  <c r="AA760" s="62"/>
    </row>
    <row r="761" spans="1:27" ht="30" customHeight="1" x14ac:dyDescent="0.65">
      <c r="A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  <c r="AA761" s="62"/>
    </row>
    <row r="762" spans="1:27" ht="30" customHeight="1" x14ac:dyDescent="0.65">
      <c r="A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  <c r="AA762" s="62"/>
    </row>
    <row r="763" spans="1:27" ht="30" customHeight="1" x14ac:dyDescent="0.65">
      <c r="A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  <c r="AA763" s="62"/>
    </row>
    <row r="764" spans="1:27" ht="30" customHeight="1" x14ac:dyDescent="0.65">
      <c r="A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  <c r="AA764" s="62"/>
    </row>
    <row r="765" spans="1:27" ht="30" customHeight="1" x14ac:dyDescent="0.65">
      <c r="A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  <c r="AA765" s="62"/>
    </row>
    <row r="766" spans="1:27" ht="30" customHeight="1" x14ac:dyDescent="0.65">
      <c r="A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  <c r="AA766" s="62"/>
    </row>
    <row r="767" spans="1:27" ht="30" customHeight="1" x14ac:dyDescent="0.65">
      <c r="A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  <c r="AA767" s="62"/>
    </row>
    <row r="768" spans="1:27" ht="30" customHeight="1" x14ac:dyDescent="0.65">
      <c r="A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  <c r="AA768" s="62"/>
    </row>
    <row r="769" spans="1:27" ht="30" customHeight="1" x14ac:dyDescent="0.65">
      <c r="A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  <c r="AA769" s="62"/>
    </row>
    <row r="770" spans="1:27" ht="30" customHeight="1" x14ac:dyDescent="0.65">
      <c r="A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  <c r="AA770" s="62"/>
    </row>
    <row r="771" spans="1:27" ht="30" customHeight="1" x14ac:dyDescent="0.65">
      <c r="A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  <c r="AA771" s="62"/>
    </row>
    <row r="772" spans="1:27" ht="30" customHeight="1" x14ac:dyDescent="0.65">
      <c r="A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  <c r="AA772" s="62"/>
    </row>
    <row r="773" spans="1:27" ht="30" customHeight="1" x14ac:dyDescent="0.65">
      <c r="A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  <c r="AA773" s="62"/>
    </row>
    <row r="774" spans="1:27" ht="30" customHeight="1" x14ac:dyDescent="0.65">
      <c r="A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  <c r="AA774" s="62"/>
    </row>
    <row r="775" spans="1:27" ht="30" customHeight="1" x14ac:dyDescent="0.65">
      <c r="A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  <c r="AA775" s="62"/>
    </row>
    <row r="776" spans="1:27" ht="30" customHeight="1" x14ac:dyDescent="0.65">
      <c r="A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  <c r="AA776" s="62"/>
    </row>
    <row r="777" spans="1:27" ht="30" customHeight="1" x14ac:dyDescent="0.65">
      <c r="A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  <c r="AA777" s="62"/>
    </row>
    <row r="778" spans="1:27" ht="30" customHeight="1" x14ac:dyDescent="0.65">
      <c r="A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  <c r="AA778" s="62"/>
    </row>
    <row r="779" spans="1:27" ht="30" customHeight="1" x14ac:dyDescent="0.65">
      <c r="A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  <c r="AA779" s="62"/>
    </row>
    <row r="780" spans="1:27" ht="30" customHeight="1" x14ac:dyDescent="0.65">
      <c r="A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  <c r="AA780" s="62"/>
    </row>
    <row r="781" spans="1:27" ht="30" customHeight="1" x14ac:dyDescent="0.65">
      <c r="A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  <c r="AA781" s="62"/>
    </row>
    <row r="782" spans="1:27" ht="30" customHeight="1" x14ac:dyDescent="0.65">
      <c r="A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  <c r="AA782" s="62"/>
    </row>
    <row r="783" spans="1:27" ht="30" customHeight="1" x14ac:dyDescent="0.65">
      <c r="A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  <c r="AA783" s="62"/>
    </row>
    <row r="784" spans="1:27" ht="30" customHeight="1" x14ac:dyDescent="0.65">
      <c r="A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  <c r="AA784" s="62"/>
    </row>
    <row r="785" spans="1:27" ht="30" customHeight="1" x14ac:dyDescent="0.65">
      <c r="A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  <c r="AA785" s="62"/>
    </row>
    <row r="786" spans="1:27" ht="30" customHeight="1" x14ac:dyDescent="0.65">
      <c r="A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  <c r="AA786" s="62"/>
    </row>
    <row r="787" spans="1:27" ht="30" customHeight="1" x14ac:dyDescent="0.65">
      <c r="A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  <c r="AA787" s="62"/>
    </row>
    <row r="788" spans="1:27" ht="30" customHeight="1" x14ac:dyDescent="0.65">
      <c r="A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  <c r="AA788" s="62"/>
    </row>
    <row r="789" spans="1:27" ht="30" customHeight="1" x14ac:dyDescent="0.65">
      <c r="A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  <c r="AA789" s="62"/>
    </row>
    <row r="790" spans="1:27" ht="30" customHeight="1" x14ac:dyDescent="0.65">
      <c r="A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  <c r="AA790" s="62"/>
    </row>
    <row r="791" spans="1:27" ht="30" customHeight="1" x14ac:dyDescent="0.65">
      <c r="A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  <c r="AA791" s="62"/>
    </row>
    <row r="792" spans="1:27" ht="30" customHeight="1" x14ac:dyDescent="0.65">
      <c r="A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  <c r="AA792" s="62"/>
    </row>
    <row r="793" spans="1:27" ht="30" customHeight="1" x14ac:dyDescent="0.65">
      <c r="A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  <c r="AA793" s="62"/>
    </row>
    <row r="794" spans="1:27" ht="30" customHeight="1" x14ac:dyDescent="0.65">
      <c r="A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  <c r="AA794" s="62"/>
    </row>
    <row r="795" spans="1:27" ht="30" customHeight="1" x14ac:dyDescent="0.65">
      <c r="A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  <c r="AA795" s="62"/>
    </row>
    <row r="796" spans="1:27" ht="30" customHeight="1" x14ac:dyDescent="0.65">
      <c r="A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  <c r="AA796" s="62"/>
    </row>
    <row r="797" spans="1:27" ht="30" customHeight="1" x14ac:dyDescent="0.65">
      <c r="A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  <c r="AA797" s="62"/>
    </row>
    <row r="798" spans="1:27" ht="30" customHeight="1" x14ac:dyDescent="0.65">
      <c r="A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  <c r="AA798" s="62"/>
    </row>
    <row r="799" spans="1:27" ht="30" customHeight="1" x14ac:dyDescent="0.65">
      <c r="A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  <c r="AA799" s="62"/>
    </row>
    <row r="800" spans="1:27" ht="30" customHeight="1" x14ac:dyDescent="0.65">
      <c r="A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  <c r="AA800" s="62"/>
    </row>
    <row r="801" spans="1:27" ht="30" customHeight="1" x14ac:dyDescent="0.65">
      <c r="A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  <c r="AA801" s="62"/>
    </row>
    <row r="802" spans="1:27" ht="30" customHeight="1" x14ac:dyDescent="0.65">
      <c r="A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  <c r="AA802" s="62"/>
    </row>
    <row r="803" spans="1:27" ht="30" customHeight="1" x14ac:dyDescent="0.65">
      <c r="A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  <c r="AA803" s="62"/>
    </row>
    <row r="804" spans="1:27" ht="30" customHeight="1" x14ac:dyDescent="0.65">
      <c r="A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  <c r="AA804" s="62"/>
    </row>
    <row r="805" spans="1:27" ht="30" customHeight="1" x14ac:dyDescent="0.65">
      <c r="A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  <c r="AA805" s="62"/>
    </row>
    <row r="806" spans="1:27" ht="30" customHeight="1" x14ac:dyDescent="0.65">
      <c r="A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  <c r="AA806" s="62"/>
    </row>
    <row r="807" spans="1:27" ht="30" customHeight="1" x14ac:dyDescent="0.65">
      <c r="A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  <c r="AA807" s="62"/>
    </row>
    <row r="808" spans="1:27" ht="30" customHeight="1" x14ac:dyDescent="0.65">
      <c r="A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  <c r="AA808" s="62"/>
    </row>
    <row r="809" spans="1:27" ht="30" customHeight="1" x14ac:dyDescent="0.65">
      <c r="A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  <c r="AA809" s="62"/>
    </row>
    <row r="810" spans="1:27" ht="30" customHeight="1" x14ac:dyDescent="0.65">
      <c r="A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  <c r="AA810" s="62"/>
    </row>
    <row r="811" spans="1:27" ht="30" customHeight="1" x14ac:dyDescent="0.65">
      <c r="A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  <c r="AA811" s="62"/>
    </row>
    <row r="812" spans="1:27" ht="30" customHeight="1" x14ac:dyDescent="0.65">
      <c r="A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  <c r="AA812" s="62"/>
    </row>
    <row r="813" spans="1:27" ht="30" customHeight="1" x14ac:dyDescent="0.65">
      <c r="A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  <c r="AA813" s="62"/>
    </row>
    <row r="814" spans="1:27" ht="30" customHeight="1" x14ac:dyDescent="0.65">
      <c r="A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  <c r="AA814" s="62"/>
    </row>
    <row r="815" spans="1:27" ht="30" customHeight="1" x14ac:dyDescent="0.65">
      <c r="A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  <c r="AA815" s="62"/>
    </row>
    <row r="816" spans="1:27" ht="30" customHeight="1" x14ac:dyDescent="0.65">
      <c r="A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  <c r="AA816" s="62"/>
    </row>
    <row r="817" spans="1:27" ht="30" customHeight="1" x14ac:dyDescent="0.65">
      <c r="A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  <c r="AA817" s="62"/>
    </row>
    <row r="818" spans="1:27" ht="30" customHeight="1" x14ac:dyDescent="0.65">
      <c r="A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  <c r="AA818" s="62"/>
    </row>
    <row r="819" spans="1:27" ht="30" customHeight="1" x14ac:dyDescent="0.65">
      <c r="A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  <c r="AA819" s="62"/>
    </row>
    <row r="820" spans="1:27" ht="30" customHeight="1" x14ac:dyDescent="0.65">
      <c r="A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  <c r="AA820" s="62"/>
    </row>
    <row r="821" spans="1:27" ht="30" customHeight="1" x14ac:dyDescent="0.65">
      <c r="A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  <c r="AA821" s="62"/>
    </row>
    <row r="822" spans="1:27" ht="30" customHeight="1" x14ac:dyDescent="0.65">
      <c r="A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  <c r="AA822" s="62"/>
    </row>
    <row r="823" spans="1:27" ht="30" customHeight="1" x14ac:dyDescent="0.65">
      <c r="A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  <c r="AA823" s="62"/>
    </row>
    <row r="824" spans="1:27" ht="30" customHeight="1" x14ac:dyDescent="0.65">
      <c r="A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  <c r="AA824" s="62"/>
    </row>
    <row r="825" spans="1:27" ht="30" customHeight="1" x14ac:dyDescent="0.65">
      <c r="A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  <c r="AA825" s="62"/>
    </row>
    <row r="826" spans="1:27" ht="30" customHeight="1" x14ac:dyDescent="0.65">
      <c r="A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  <c r="AA826" s="62"/>
    </row>
    <row r="827" spans="1:27" ht="30" customHeight="1" x14ac:dyDescent="0.65">
      <c r="A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  <c r="AA827" s="62"/>
    </row>
    <row r="828" spans="1:27" ht="30" customHeight="1" x14ac:dyDescent="0.65">
      <c r="A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  <c r="AA828" s="62"/>
    </row>
    <row r="829" spans="1:27" ht="30" customHeight="1" x14ac:dyDescent="0.65">
      <c r="A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  <c r="AA829" s="62"/>
    </row>
    <row r="830" spans="1:27" ht="30" customHeight="1" x14ac:dyDescent="0.65">
      <c r="A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  <c r="AA830" s="62"/>
    </row>
    <row r="831" spans="1:27" ht="30" customHeight="1" x14ac:dyDescent="0.65">
      <c r="A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  <c r="AA831" s="62"/>
    </row>
    <row r="832" spans="1:27" ht="30" customHeight="1" x14ac:dyDescent="0.65">
      <c r="A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  <c r="AA832" s="62"/>
    </row>
    <row r="833" spans="1:27" ht="30" customHeight="1" x14ac:dyDescent="0.65">
      <c r="A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  <c r="AA833" s="62"/>
    </row>
    <row r="834" spans="1:27" ht="30" customHeight="1" x14ac:dyDescent="0.65">
      <c r="A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  <c r="AA834" s="62"/>
    </row>
    <row r="835" spans="1:27" ht="30" customHeight="1" x14ac:dyDescent="0.65">
      <c r="A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  <c r="AA835" s="62"/>
    </row>
    <row r="836" spans="1:27" ht="30" customHeight="1" x14ac:dyDescent="0.65">
      <c r="A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  <c r="AA836" s="62"/>
    </row>
    <row r="837" spans="1:27" ht="30" customHeight="1" x14ac:dyDescent="0.65">
      <c r="A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  <c r="AA837" s="62"/>
    </row>
    <row r="838" spans="1:27" ht="30" customHeight="1" x14ac:dyDescent="0.65">
      <c r="A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  <c r="AA838" s="62"/>
    </row>
    <row r="839" spans="1:27" ht="30" customHeight="1" x14ac:dyDescent="0.65">
      <c r="A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  <c r="AA839" s="62"/>
    </row>
    <row r="840" spans="1:27" ht="30" customHeight="1" x14ac:dyDescent="0.65">
      <c r="A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  <c r="AA840" s="62"/>
    </row>
    <row r="841" spans="1:27" ht="30" customHeight="1" x14ac:dyDescent="0.65">
      <c r="A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  <c r="AA841" s="62"/>
    </row>
    <row r="842" spans="1:27" ht="30" customHeight="1" x14ac:dyDescent="0.65">
      <c r="A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  <c r="AA842" s="62"/>
    </row>
    <row r="843" spans="1:27" ht="30" customHeight="1" x14ac:dyDescent="0.65">
      <c r="A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  <c r="AA843" s="62"/>
    </row>
    <row r="844" spans="1:27" ht="30" customHeight="1" x14ac:dyDescent="0.65">
      <c r="A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  <c r="AA844" s="62"/>
    </row>
    <row r="845" spans="1:27" ht="30" customHeight="1" x14ac:dyDescent="0.65">
      <c r="A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  <c r="AA845" s="62"/>
    </row>
    <row r="846" spans="1:27" ht="30" customHeight="1" x14ac:dyDescent="0.65">
      <c r="A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  <c r="AA846" s="62"/>
    </row>
    <row r="847" spans="1:27" ht="30" customHeight="1" x14ac:dyDescent="0.65">
      <c r="A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  <c r="AA847" s="62"/>
    </row>
    <row r="848" spans="1:27" ht="30" customHeight="1" x14ac:dyDescent="0.65">
      <c r="A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  <c r="AA848" s="62"/>
    </row>
    <row r="849" spans="1:27" ht="30" customHeight="1" x14ac:dyDescent="0.65">
      <c r="A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  <c r="AA849" s="62"/>
    </row>
    <row r="850" spans="1:27" ht="30" customHeight="1" x14ac:dyDescent="0.65">
      <c r="A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  <c r="AA850" s="62"/>
    </row>
    <row r="851" spans="1:27" ht="30" customHeight="1" x14ac:dyDescent="0.65">
      <c r="A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  <c r="AA851" s="62"/>
    </row>
    <row r="852" spans="1:27" ht="30" customHeight="1" x14ac:dyDescent="0.65">
      <c r="A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  <c r="AA852" s="62"/>
    </row>
    <row r="853" spans="1:27" ht="30" customHeight="1" x14ac:dyDescent="0.65">
      <c r="A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  <c r="AA853" s="62"/>
    </row>
    <row r="854" spans="1:27" ht="30" customHeight="1" x14ac:dyDescent="0.65">
      <c r="A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  <c r="AA854" s="62"/>
    </row>
    <row r="855" spans="1:27" ht="30" customHeight="1" x14ac:dyDescent="0.65">
      <c r="A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  <c r="AA855" s="62"/>
    </row>
    <row r="856" spans="1:27" ht="30" customHeight="1" x14ac:dyDescent="0.65">
      <c r="A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  <c r="AA856" s="62"/>
    </row>
    <row r="857" spans="1:27" ht="30" customHeight="1" x14ac:dyDescent="0.65">
      <c r="A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  <c r="AA857" s="62"/>
    </row>
    <row r="858" spans="1:27" ht="30" customHeight="1" x14ac:dyDescent="0.65">
      <c r="A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  <c r="AA858" s="62"/>
    </row>
    <row r="859" spans="1:27" ht="30" customHeight="1" x14ac:dyDescent="0.65">
      <c r="A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  <c r="AA859" s="62"/>
    </row>
    <row r="860" spans="1:27" ht="30" customHeight="1" x14ac:dyDescent="0.65">
      <c r="A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  <c r="AA860" s="62"/>
    </row>
    <row r="861" spans="1:27" ht="30" customHeight="1" x14ac:dyDescent="0.65">
      <c r="A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  <c r="AA861" s="62"/>
    </row>
    <row r="862" spans="1:27" ht="30" customHeight="1" x14ac:dyDescent="0.65">
      <c r="A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  <c r="AA862" s="62"/>
    </row>
    <row r="863" spans="1:27" ht="30" customHeight="1" x14ac:dyDescent="0.65">
      <c r="A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  <c r="AA863" s="62"/>
    </row>
    <row r="864" spans="1:27" ht="30" customHeight="1" x14ac:dyDescent="0.65">
      <c r="A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  <c r="AA864" s="62"/>
    </row>
    <row r="865" spans="1:27" ht="30" customHeight="1" x14ac:dyDescent="0.65">
      <c r="A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  <c r="AA865" s="62"/>
    </row>
    <row r="866" spans="1:27" ht="30" customHeight="1" x14ac:dyDescent="0.65">
      <c r="A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  <c r="AA866" s="62"/>
    </row>
    <row r="867" spans="1:27" ht="30" customHeight="1" x14ac:dyDescent="0.65">
      <c r="A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  <c r="AA867" s="62"/>
    </row>
    <row r="868" spans="1:27" ht="30" customHeight="1" x14ac:dyDescent="0.65">
      <c r="A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  <c r="AA868" s="62"/>
    </row>
    <row r="869" spans="1:27" ht="30" customHeight="1" x14ac:dyDescent="0.65">
      <c r="A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  <c r="AA869" s="62"/>
    </row>
    <row r="870" spans="1:27" ht="30" customHeight="1" x14ac:dyDescent="0.65">
      <c r="A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  <c r="AA870" s="62"/>
    </row>
    <row r="871" spans="1:27" ht="30" customHeight="1" x14ac:dyDescent="0.65">
      <c r="A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  <c r="AA871" s="62"/>
    </row>
    <row r="872" spans="1:27" ht="30" customHeight="1" x14ac:dyDescent="0.65">
      <c r="A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  <c r="AA872" s="62"/>
    </row>
    <row r="873" spans="1:27" ht="30" customHeight="1" x14ac:dyDescent="0.65">
      <c r="A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  <c r="AA873" s="62"/>
    </row>
    <row r="874" spans="1:27" ht="30" customHeight="1" x14ac:dyDescent="0.65">
      <c r="A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  <c r="AA874" s="62"/>
    </row>
    <row r="875" spans="1:27" ht="30" customHeight="1" x14ac:dyDescent="0.65">
      <c r="A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  <c r="AA875" s="62"/>
    </row>
    <row r="876" spans="1:27" ht="30" customHeight="1" x14ac:dyDescent="0.65">
      <c r="A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  <c r="AA876" s="62"/>
    </row>
    <row r="877" spans="1:27" ht="30" customHeight="1" x14ac:dyDescent="0.65">
      <c r="A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  <c r="AA877" s="62"/>
    </row>
    <row r="878" spans="1:27" ht="30" customHeight="1" x14ac:dyDescent="0.65">
      <c r="A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  <c r="AA878" s="62"/>
    </row>
    <row r="879" spans="1:27" ht="30" customHeight="1" x14ac:dyDescent="0.65">
      <c r="A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  <c r="AA879" s="62"/>
    </row>
    <row r="880" spans="1:27" ht="30" customHeight="1" x14ac:dyDescent="0.65">
      <c r="A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  <c r="AA880" s="62"/>
    </row>
    <row r="881" spans="1:27" ht="30" customHeight="1" x14ac:dyDescent="0.65">
      <c r="A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  <c r="AA881" s="62"/>
    </row>
    <row r="882" spans="1:27" ht="30" customHeight="1" x14ac:dyDescent="0.65">
      <c r="A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  <c r="AA882" s="62"/>
    </row>
    <row r="883" spans="1:27" ht="30" customHeight="1" x14ac:dyDescent="0.65">
      <c r="A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  <c r="AA883" s="62"/>
    </row>
    <row r="884" spans="1:27" ht="30" customHeight="1" x14ac:dyDescent="0.65">
      <c r="A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  <c r="AA884" s="62"/>
    </row>
    <row r="885" spans="1:27" ht="30" customHeight="1" x14ac:dyDescent="0.65">
      <c r="A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  <c r="AA885" s="62"/>
    </row>
    <row r="886" spans="1:27" ht="30" customHeight="1" x14ac:dyDescent="0.65">
      <c r="A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  <c r="AA886" s="62"/>
    </row>
    <row r="887" spans="1:27" ht="30" customHeight="1" x14ac:dyDescent="0.65">
      <c r="A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  <c r="AA887" s="62"/>
    </row>
    <row r="888" spans="1:27" ht="30" customHeight="1" x14ac:dyDescent="0.65">
      <c r="A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  <c r="AA888" s="62"/>
    </row>
    <row r="889" spans="1:27" ht="30" customHeight="1" x14ac:dyDescent="0.65">
      <c r="A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  <c r="AA889" s="62"/>
    </row>
    <row r="890" spans="1:27" ht="30" customHeight="1" x14ac:dyDescent="0.65">
      <c r="A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  <c r="AA890" s="62"/>
    </row>
    <row r="891" spans="1:27" ht="30" customHeight="1" x14ac:dyDescent="0.65">
      <c r="A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  <c r="AA891" s="62"/>
    </row>
    <row r="892" spans="1:27" ht="30" customHeight="1" x14ac:dyDescent="0.65">
      <c r="A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  <c r="AA892" s="62"/>
    </row>
    <row r="893" spans="1:27" ht="30" customHeight="1" x14ac:dyDescent="0.65">
      <c r="A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  <c r="AA893" s="62"/>
    </row>
    <row r="894" spans="1:27" ht="30" customHeight="1" x14ac:dyDescent="0.65">
      <c r="A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  <c r="AA894" s="62"/>
    </row>
    <row r="895" spans="1:27" ht="30" customHeight="1" x14ac:dyDescent="0.65">
      <c r="A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  <c r="AA895" s="62"/>
    </row>
    <row r="896" spans="1:27" ht="30" customHeight="1" x14ac:dyDescent="0.65">
      <c r="A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  <c r="AA896" s="62"/>
    </row>
    <row r="897" spans="1:27" ht="30" customHeight="1" x14ac:dyDescent="0.65">
      <c r="A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  <c r="AA897" s="62"/>
    </row>
    <row r="898" spans="1:27" ht="30" customHeight="1" x14ac:dyDescent="0.65">
      <c r="A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  <c r="AA898" s="62"/>
    </row>
    <row r="899" spans="1:27" ht="30" customHeight="1" x14ac:dyDescent="0.65">
      <c r="A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  <c r="AA899" s="62"/>
    </row>
    <row r="900" spans="1:27" ht="30" customHeight="1" x14ac:dyDescent="0.65">
      <c r="A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  <c r="AA900" s="62"/>
    </row>
    <row r="901" spans="1:27" ht="30" customHeight="1" x14ac:dyDescent="0.65">
      <c r="A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  <c r="AA901" s="62"/>
    </row>
    <row r="902" spans="1:27" ht="30" customHeight="1" x14ac:dyDescent="0.65">
      <c r="A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  <c r="AA902" s="62"/>
    </row>
    <row r="903" spans="1:27" ht="30" customHeight="1" x14ac:dyDescent="0.65">
      <c r="A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  <c r="AA903" s="62"/>
    </row>
    <row r="904" spans="1:27" ht="30" customHeight="1" x14ac:dyDescent="0.65">
      <c r="A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  <c r="AA904" s="62"/>
    </row>
    <row r="905" spans="1:27" ht="30" customHeight="1" x14ac:dyDescent="0.65">
      <c r="A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  <c r="AA905" s="62"/>
    </row>
    <row r="906" spans="1:27" ht="30" customHeight="1" x14ac:dyDescent="0.65">
      <c r="A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  <c r="AA906" s="62"/>
    </row>
    <row r="907" spans="1:27" ht="30" customHeight="1" x14ac:dyDescent="0.65">
      <c r="A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  <c r="AA907" s="62"/>
    </row>
    <row r="908" spans="1:27" ht="30" customHeight="1" x14ac:dyDescent="0.65">
      <c r="A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  <c r="AA908" s="62"/>
    </row>
    <row r="909" spans="1:27" ht="30" customHeight="1" x14ac:dyDescent="0.65">
      <c r="A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  <c r="AA909" s="62"/>
    </row>
    <row r="910" spans="1:27" ht="30" customHeight="1" x14ac:dyDescent="0.65">
      <c r="A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  <c r="AA910" s="62"/>
    </row>
    <row r="911" spans="1:27" ht="30" customHeight="1" x14ac:dyDescent="0.65">
      <c r="A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  <c r="AA911" s="62"/>
    </row>
    <row r="912" spans="1:27" ht="30" customHeight="1" x14ac:dyDescent="0.65">
      <c r="A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  <c r="AA912" s="62"/>
    </row>
    <row r="913" spans="1:27" ht="30" customHeight="1" x14ac:dyDescent="0.65">
      <c r="A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  <c r="AA913" s="62"/>
    </row>
    <row r="914" spans="1:27" ht="30" customHeight="1" x14ac:dyDescent="0.65">
      <c r="A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  <c r="AA914" s="62"/>
    </row>
    <row r="915" spans="1:27" ht="30" customHeight="1" x14ac:dyDescent="0.65">
      <c r="A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  <c r="AA915" s="62"/>
    </row>
    <row r="916" spans="1:27" ht="30" customHeight="1" x14ac:dyDescent="0.65">
      <c r="A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  <c r="AA916" s="62"/>
    </row>
    <row r="917" spans="1:27" ht="30" customHeight="1" x14ac:dyDescent="0.65">
      <c r="A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  <c r="AA917" s="62"/>
    </row>
    <row r="918" spans="1:27" ht="30" customHeight="1" x14ac:dyDescent="0.65">
      <c r="A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  <c r="AA918" s="62"/>
    </row>
    <row r="919" spans="1:27" ht="30" customHeight="1" x14ac:dyDescent="0.65">
      <c r="A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  <c r="AA919" s="62"/>
    </row>
    <row r="920" spans="1:27" ht="30" customHeight="1" x14ac:dyDescent="0.65">
      <c r="A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  <c r="AA920" s="62"/>
    </row>
    <row r="921" spans="1:27" ht="30" customHeight="1" x14ac:dyDescent="0.65">
      <c r="A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  <c r="AA921" s="62"/>
    </row>
    <row r="922" spans="1:27" ht="30" customHeight="1" x14ac:dyDescent="0.65">
      <c r="A922" s="62"/>
      <c r="F922" s="62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  <c r="Z922" s="62"/>
      <c r="AA922" s="62"/>
    </row>
    <row r="923" spans="1:27" ht="30" customHeight="1" x14ac:dyDescent="0.65">
      <c r="A923" s="62"/>
      <c r="F923" s="62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  <c r="AA923" s="62"/>
    </row>
    <row r="924" spans="1:27" ht="30" customHeight="1" x14ac:dyDescent="0.65">
      <c r="A924" s="62"/>
      <c r="F924" s="62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  <c r="Z924" s="62"/>
      <c r="AA924" s="62"/>
    </row>
    <row r="925" spans="1:27" ht="30" customHeight="1" x14ac:dyDescent="0.65">
      <c r="A925" s="62"/>
      <c r="F925" s="62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  <c r="AA925" s="62"/>
    </row>
    <row r="926" spans="1:27" ht="30" customHeight="1" x14ac:dyDescent="0.65">
      <c r="A926" s="62"/>
      <c r="F926" s="62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  <c r="Z926" s="62"/>
      <c r="AA926" s="62"/>
    </row>
    <row r="927" spans="1:27" ht="30" customHeight="1" x14ac:dyDescent="0.65">
      <c r="A927" s="62"/>
      <c r="F927" s="62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  <c r="Z927" s="62"/>
      <c r="AA927" s="62"/>
    </row>
    <row r="928" spans="1:27" ht="30" customHeight="1" x14ac:dyDescent="0.65">
      <c r="A928" s="62"/>
      <c r="F928" s="62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  <c r="AA928" s="62"/>
    </row>
    <row r="929" spans="1:27" ht="30" customHeight="1" x14ac:dyDescent="0.65">
      <c r="A929" s="62"/>
      <c r="F929" s="62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  <c r="Z929" s="62"/>
      <c r="AA929" s="62"/>
    </row>
    <row r="930" spans="1:27" ht="30" customHeight="1" x14ac:dyDescent="0.65">
      <c r="A930" s="62"/>
      <c r="F930" s="62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  <c r="AA930" s="62"/>
    </row>
    <row r="931" spans="1:27" ht="30" customHeight="1" x14ac:dyDescent="0.65">
      <c r="A931" s="62"/>
      <c r="F931" s="62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  <c r="Z931" s="62"/>
      <c r="AA931" s="62"/>
    </row>
    <row r="932" spans="1:27" ht="30" customHeight="1" x14ac:dyDescent="0.65">
      <c r="A932" s="62"/>
      <c r="F932" s="62"/>
      <c r="G932" s="62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  <c r="Z932" s="62"/>
      <c r="AA932" s="62"/>
    </row>
    <row r="933" spans="1:27" ht="30" customHeight="1" x14ac:dyDescent="0.65">
      <c r="A933" s="62"/>
      <c r="F933" s="62"/>
      <c r="G933" s="62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  <c r="AA933" s="62"/>
    </row>
    <row r="934" spans="1:27" ht="30" customHeight="1" x14ac:dyDescent="0.65">
      <c r="A934" s="62"/>
      <c r="F934" s="62"/>
      <c r="G934" s="62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  <c r="Z934" s="62"/>
      <c r="AA934" s="62"/>
    </row>
    <row r="935" spans="1:27" ht="30" customHeight="1" x14ac:dyDescent="0.65">
      <c r="A935" s="62"/>
      <c r="F935" s="62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  <c r="AA935" s="62"/>
    </row>
    <row r="936" spans="1:27" ht="30" customHeight="1" x14ac:dyDescent="0.65">
      <c r="A936" s="62"/>
      <c r="F936" s="62"/>
      <c r="G936" s="62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  <c r="AA936" s="62"/>
    </row>
    <row r="937" spans="1:27" ht="30" customHeight="1" x14ac:dyDescent="0.65">
      <c r="A937" s="62"/>
      <c r="F937" s="62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  <c r="Z937" s="62"/>
      <c r="AA937" s="62"/>
    </row>
    <row r="938" spans="1:27" ht="30" customHeight="1" x14ac:dyDescent="0.65">
      <c r="A938" s="62"/>
      <c r="F938" s="62"/>
      <c r="G938" s="62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  <c r="Z938" s="62"/>
      <c r="AA938" s="62"/>
    </row>
    <row r="939" spans="1:27" ht="30" customHeight="1" x14ac:dyDescent="0.65">
      <c r="A939" s="62"/>
      <c r="F939" s="62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  <c r="AA939" s="62"/>
    </row>
    <row r="940" spans="1:27" ht="30" customHeight="1" x14ac:dyDescent="0.65">
      <c r="A940" s="62"/>
      <c r="F940" s="62"/>
      <c r="G940" s="62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  <c r="Z940" s="62"/>
      <c r="AA940" s="62"/>
    </row>
    <row r="941" spans="1:27" ht="30" customHeight="1" x14ac:dyDescent="0.65">
      <c r="A941" s="62"/>
      <c r="F941" s="62"/>
      <c r="G941" s="62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  <c r="AA941" s="62"/>
    </row>
    <row r="942" spans="1:27" ht="30" customHeight="1" x14ac:dyDescent="0.65">
      <c r="A942" s="62"/>
      <c r="F942" s="62"/>
      <c r="G942" s="62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  <c r="Z942" s="62"/>
      <c r="AA942" s="62"/>
    </row>
    <row r="943" spans="1:27" ht="30" customHeight="1" x14ac:dyDescent="0.65">
      <c r="A943" s="62"/>
      <c r="F943" s="62"/>
      <c r="G943" s="62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  <c r="Z943" s="62"/>
      <c r="AA943" s="62"/>
    </row>
    <row r="944" spans="1:27" ht="30" customHeight="1" x14ac:dyDescent="0.65">
      <c r="A944" s="62"/>
      <c r="F944" s="62"/>
      <c r="G944" s="62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  <c r="Z944" s="62"/>
      <c r="AA944" s="62"/>
    </row>
    <row r="945" spans="1:27" ht="30" customHeight="1" x14ac:dyDescent="0.65">
      <c r="A945" s="62"/>
      <c r="F945" s="62"/>
      <c r="G945" s="62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  <c r="AA945" s="62"/>
    </row>
    <row r="946" spans="1:27" ht="30" customHeight="1" x14ac:dyDescent="0.65">
      <c r="A946" s="62"/>
      <c r="F946" s="62"/>
      <c r="G946" s="62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  <c r="Z946" s="62"/>
      <c r="AA946" s="62"/>
    </row>
    <row r="947" spans="1:27" ht="30" customHeight="1" x14ac:dyDescent="0.65">
      <c r="A947" s="62"/>
      <c r="F947" s="62"/>
      <c r="G947" s="62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  <c r="Z947" s="62"/>
      <c r="AA947" s="62"/>
    </row>
    <row r="948" spans="1:27" ht="30" customHeight="1" x14ac:dyDescent="0.65">
      <c r="A948" s="62"/>
      <c r="F948" s="62"/>
      <c r="G948" s="62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  <c r="Z948" s="62"/>
      <c r="AA948" s="62"/>
    </row>
    <row r="949" spans="1:27" ht="30" customHeight="1" x14ac:dyDescent="0.65">
      <c r="A949" s="62"/>
      <c r="F949" s="62"/>
      <c r="G949" s="62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  <c r="Z949" s="62"/>
      <c r="AA949" s="62"/>
    </row>
    <row r="950" spans="1:27" ht="30" customHeight="1" x14ac:dyDescent="0.65">
      <c r="A950" s="62"/>
      <c r="F950" s="62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  <c r="Z950" s="62"/>
      <c r="AA950" s="62"/>
    </row>
    <row r="951" spans="1:27" ht="30" customHeight="1" x14ac:dyDescent="0.65">
      <c r="A951" s="62"/>
      <c r="F951" s="62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  <c r="Z951" s="62"/>
      <c r="AA951" s="62"/>
    </row>
    <row r="952" spans="1:27" ht="30" customHeight="1" x14ac:dyDescent="0.65">
      <c r="A952" s="62"/>
      <c r="F952" s="62"/>
      <c r="G952" s="62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  <c r="Z952" s="62"/>
      <c r="AA952" s="62"/>
    </row>
    <row r="953" spans="1:27" ht="30" customHeight="1" x14ac:dyDescent="0.65">
      <c r="A953" s="62"/>
      <c r="F953" s="62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  <c r="Z953" s="62"/>
      <c r="AA953" s="62"/>
    </row>
    <row r="954" spans="1:27" ht="30" customHeight="1" x14ac:dyDescent="0.65">
      <c r="A954" s="62"/>
      <c r="F954" s="62"/>
      <c r="G954" s="62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  <c r="Z954" s="62"/>
      <c r="AA954" s="62"/>
    </row>
    <row r="955" spans="1:27" ht="30" customHeight="1" x14ac:dyDescent="0.65">
      <c r="A955" s="62"/>
      <c r="F955" s="62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  <c r="Z955" s="62"/>
      <c r="AA955" s="62"/>
    </row>
    <row r="956" spans="1:27" ht="30" customHeight="1" x14ac:dyDescent="0.65">
      <c r="A956" s="62"/>
      <c r="F956" s="62"/>
      <c r="G956" s="62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  <c r="Z956" s="62"/>
      <c r="AA956" s="62"/>
    </row>
    <row r="957" spans="1:27" ht="30" customHeight="1" x14ac:dyDescent="0.65">
      <c r="A957" s="62"/>
      <c r="F957" s="62"/>
      <c r="G957" s="62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  <c r="Z957" s="62"/>
      <c r="AA957" s="62"/>
    </row>
    <row r="958" spans="1:27" ht="30" customHeight="1" x14ac:dyDescent="0.65">
      <c r="A958" s="62"/>
      <c r="F958" s="62"/>
      <c r="G958" s="62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  <c r="Z958" s="62"/>
      <c r="AA958" s="62"/>
    </row>
    <row r="959" spans="1:27" ht="30" customHeight="1" x14ac:dyDescent="0.65">
      <c r="A959" s="62"/>
      <c r="F959" s="62"/>
      <c r="G959" s="62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  <c r="Z959" s="62"/>
      <c r="AA959" s="62"/>
    </row>
    <row r="960" spans="1:27" ht="30" customHeight="1" x14ac:dyDescent="0.65">
      <c r="A960" s="62"/>
      <c r="F960" s="62"/>
      <c r="G960" s="62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  <c r="AA960" s="62"/>
    </row>
    <row r="961" spans="1:27" ht="30" customHeight="1" x14ac:dyDescent="0.65">
      <c r="A961" s="62"/>
      <c r="F961" s="62"/>
      <c r="G961" s="62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  <c r="Z961" s="62"/>
      <c r="AA961" s="62"/>
    </row>
    <row r="962" spans="1:27" ht="30" customHeight="1" x14ac:dyDescent="0.65">
      <c r="A962" s="62"/>
      <c r="F962" s="62"/>
      <c r="G962" s="62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  <c r="Z962" s="62"/>
      <c r="AA962" s="62"/>
    </row>
    <row r="963" spans="1:27" ht="30" customHeight="1" x14ac:dyDescent="0.65">
      <c r="A963" s="62"/>
      <c r="F963" s="62"/>
      <c r="G963" s="62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  <c r="Z963" s="62"/>
      <c r="AA963" s="62"/>
    </row>
    <row r="964" spans="1:27" ht="30" customHeight="1" x14ac:dyDescent="0.65">
      <c r="A964" s="62"/>
      <c r="F964" s="62"/>
      <c r="G964" s="62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  <c r="AA964" s="62"/>
    </row>
    <row r="965" spans="1:27" ht="30" customHeight="1" x14ac:dyDescent="0.65">
      <c r="A965" s="62"/>
      <c r="F965" s="62"/>
      <c r="G965" s="62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  <c r="Z965" s="62"/>
      <c r="AA965" s="62"/>
    </row>
    <row r="966" spans="1:27" ht="30" customHeight="1" x14ac:dyDescent="0.65">
      <c r="A966" s="62"/>
      <c r="F966" s="62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  <c r="AA966" s="62"/>
    </row>
    <row r="967" spans="1:27" ht="30" customHeight="1" x14ac:dyDescent="0.65">
      <c r="A967" s="62"/>
      <c r="F967" s="62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  <c r="Z967" s="62"/>
      <c r="AA967" s="62"/>
    </row>
    <row r="968" spans="1:27" ht="30" customHeight="1" x14ac:dyDescent="0.65">
      <c r="A968" s="62"/>
      <c r="F968" s="62"/>
      <c r="G968" s="62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  <c r="Z968" s="62"/>
      <c r="AA968" s="62"/>
    </row>
    <row r="969" spans="1:27" ht="30" customHeight="1" x14ac:dyDescent="0.65">
      <c r="A969" s="62"/>
      <c r="F969" s="62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  <c r="Z969" s="62"/>
      <c r="AA969" s="62"/>
    </row>
    <row r="970" spans="1:27" ht="30" customHeight="1" x14ac:dyDescent="0.65">
      <c r="A970" s="62"/>
      <c r="F970" s="62"/>
      <c r="G970" s="62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  <c r="Z970" s="62"/>
      <c r="AA970" s="62"/>
    </row>
    <row r="971" spans="1:27" ht="30" customHeight="1" x14ac:dyDescent="0.65">
      <c r="A971" s="62"/>
      <c r="F971" s="62"/>
      <c r="G971" s="62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  <c r="Z971" s="62"/>
      <c r="AA971" s="62"/>
    </row>
    <row r="972" spans="1:27" ht="30" customHeight="1" x14ac:dyDescent="0.65">
      <c r="A972" s="62"/>
      <c r="F972" s="62"/>
      <c r="G972" s="62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  <c r="Z972" s="62"/>
      <c r="AA972" s="62"/>
    </row>
    <row r="973" spans="1:27" ht="30" customHeight="1" x14ac:dyDescent="0.65">
      <c r="A973" s="62"/>
      <c r="F973" s="62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  <c r="Z973" s="62"/>
      <c r="AA973" s="62"/>
    </row>
    <row r="974" spans="1:27" ht="30" customHeight="1" x14ac:dyDescent="0.65">
      <c r="A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  <c r="Z974" s="62"/>
      <c r="AA974" s="62"/>
    </row>
    <row r="975" spans="1:27" ht="30" customHeight="1" x14ac:dyDescent="0.65">
      <c r="A975" s="62"/>
      <c r="F975" s="62"/>
      <c r="G975" s="62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  <c r="AA975" s="62"/>
    </row>
    <row r="976" spans="1:27" ht="30" customHeight="1" x14ac:dyDescent="0.65">
      <c r="A976" s="62"/>
      <c r="F976" s="62"/>
      <c r="G976" s="62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  <c r="Z976" s="62"/>
      <c r="AA976" s="62"/>
    </row>
    <row r="977" spans="1:27" ht="30" customHeight="1" x14ac:dyDescent="0.65">
      <c r="A977" s="62"/>
      <c r="F977" s="62"/>
      <c r="G977" s="62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  <c r="Z977" s="62"/>
      <c r="AA977" s="62"/>
    </row>
    <row r="978" spans="1:27" ht="30" customHeight="1" x14ac:dyDescent="0.65">
      <c r="A978" s="62"/>
      <c r="F978" s="62"/>
      <c r="G978" s="62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  <c r="Z978" s="62"/>
      <c r="AA978" s="62"/>
    </row>
    <row r="979" spans="1:27" ht="30" customHeight="1" x14ac:dyDescent="0.65">
      <c r="A979" s="62"/>
      <c r="F979" s="62"/>
      <c r="G979" s="62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  <c r="AA979" s="62"/>
    </row>
    <row r="980" spans="1:27" ht="30" customHeight="1" x14ac:dyDescent="0.65">
      <c r="A980" s="62"/>
      <c r="F980" s="62"/>
      <c r="G980" s="62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  <c r="Z980" s="62"/>
      <c r="AA980" s="62"/>
    </row>
    <row r="981" spans="1:27" ht="30" customHeight="1" x14ac:dyDescent="0.65">
      <c r="A981" s="62"/>
      <c r="F981" s="62"/>
      <c r="G981" s="62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  <c r="Z981" s="62"/>
      <c r="AA981" s="62"/>
    </row>
    <row r="982" spans="1:27" ht="30" customHeight="1" x14ac:dyDescent="0.65">
      <c r="A982" s="62"/>
      <c r="F982" s="62"/>
      <c r="G982" s="62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  <c r="Z982" s="62"/>
      <c r="AA982" s="62"/>
    </row>
    <row r="983" spans="1:27" ht="30" customHeight="1" x14ac:dyDescent="0.65">
      <c r="A983" s="62"/>
      <c r="F983" s="62"/>
      <c r="G983" s="62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  <c r="Z983" s="62"/>
      <c r="AA983" s="62"/>
    </row>
    <row r="984" spans="1:27" ht="30" customHeight="1" x14ac:dyDescent="0.65">
      <c r="A984" s="62"/>
      <c r="F984" s="62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  <c r="Z984" s="62"/>
      <c r="AA984" s="62"/>
    </row>
    <row r="985" spans="1:27" ht="30" customHeight="1" x14ac:dyDescent="0.65">
      <c r="A985" s="62"/>
      <c r="F985" s="62"/>
      <c r="G985" s="62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  <c r="Z985" s="62"/>
      <c r="AA985" s="62"/>
    </row>
    <row r="986" spans="1:27" ht="30" customHeight="1" x14ac:dyDescent="0.65">
      <c r="A986" s="62"/>
      <c r="F986" s="62"/>
      <c r="G986" s="62"/>
      <c r="H986" s="62"/>
      <c r="I986" s="62"/>
      <c r="J986" s="62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  <c r="Z986" s="62"/>
      <c r="AA986" s="62"/>
    </row>
    <row r="987" spans="1:27" ht="30" customHeight="1" x14ac:dyDescent="0.65">
      <c r="A987" s="62"/>
      <c r="F987" s="62"/>
      <c r="G987" s="62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  <c r="Z987" s="62"/>
      <c r="AA987" s="62"/>
    </row>
    <row r="988" spans="1:27" ht="30" customHeight="1" x14ac:dyDescent="0.65">
      <c r="A988" s="62"/>
      <c r="F988" s="62"/>
      <c r="G988" s="62"/>
      <c r="H988" s="62"/>
      <c r="I988" s="62"/>
      <c r="J988" s="62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  <c r="Z988" s="62"/>
      <c r="AA988" s="62"/>
    </row>
    <row r="989" spans="1:27" ht="30" customHeight="1" x14ac:dyDescent="0.65">
      <c r="A989" s="62"/>
      <c r="F989" s="62"/>
      <c r="G989" s="62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  <c r="Z989" s="62"/>
      <c r="AA989" s="62"/>
    </row>
    <row r="990" spans="1:27" ht="30" customHeight="1" x14ac:dyDescent="0.65">
      <c r="A990" s="62"/>
      <c r="F990" s="62"/>
      <c r="G990" s="62"/>
      <c r="H990" s="62"/>
      <c r="I990" s="62"/>
      <c r="J990" s="62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  <c r="Z990" s="62"/>
      <c r="AA990" s="62"/>
    </row>
    <row r="991" spans="1:27" ht="30" customHeight="1" x14ac:dyDescent="0.65">
      <c r="A991" s="62"/>
      <c r="F991" s="62"/>
      <c r="G991" s="62"/>
      <c r="H991" s="62"/>
      <c r="I991" s="62"/>
      <c r="J991" s="62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  <c r="AA991" s="62"/>
    </row>
  </sheetData>
  <mergeCells count="3">
    <mergeCell ref="A3:A4"/>
    <mergeCell ref="F3:F4"/>
    <mergeCell ref="B3:D3"/>
  </mergeCells>
  <phoneticPr fontId="34" type="noConversion"/>
  <printOptions horizontalCentered="1"/>
  <pageMargins left="0.15748031496062992" right="0" top="0.78740157480314965" bottom="0.59055118110236227" header="0" footer="0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000"/>
  <sheetViews>
    <sheetView zoomScale="89" zoomScaleNormal="89" workbookViewId="0">
      <selection activeCell="K36" sqref="K36"/>
    </sheetView>
  </sheetViews>
  <sheetFormatPr defaultColWidth="14.453125" defaultRowHeight="15" customHeight="1" x14ac:dyDescent="0.65"/>
  <cols>
    <col min="1" max="1" width="6.26953125" style="3" customWidth="1"/>
    <col min="2" max="2" width="40.90625" style="3" customWidth="1"/>
    <col min="3" max="3" width="10.7265625" style="3" customWidth="1"/>
    <col min="4" max="7" width="10.7265625" style="145" customWidth="1"/>
    <col min="8" max="8" width="7.453125" style="3" customWidth="1"/>
    <col min="9" max="22" width="9.1796875" style="3" customWidth="1"/>
    <col min="23" max="16384" width="14.453125" style="3"/>
  </cols>
  <sheetData>
    <row r="1" spans="1:22" ht="27.75" customHeight="1" x14ac:dyDescent="0.65">
      <c r="A1" s="4" t="s">
        <v>183</v>
      </c>
      <c r="B1" s="5"/>
      <c r="C1" s="5"/>
      <c r="D1" s="144"/>
      <c r="E1" s="144"/>
      <c r="F1" s="14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27.75" customHeight="1" x14ac:dyDescent="0.55000000000000004">
      <c r="A2" s="305" t="s">
        <v>184</v>
      </c>
      <c r="B2" s="306"/>
      <c r="C2" s="306"/>
      <c r="D2" s="307"/>
      <c r="E2" s="307"/>
      <c r="F2" s="307"/>
      <c r="G2" s="307"/>
      <c r="H2" s="30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27.75" customHeight="1" x14ac:dyDescent="0.4">
      <c r="A3" s="6" t="s">
        <v>46</v>
      </c>
      <c r="B3" s="308" t="s">
        <v>47</v>
      </c>
      <c r="C3" s="99" t="s">
        <v>48</v>
      </c>
      <c r="D3" s="312" t="s">
        <v>205</v>
      </c>
      <c r="E3" s="313"/>
      <c r="F3" s="314"/>
      <c r="G3" s="174" t="s">
        <v>204</v>
      </c>
      <c r="H3" s="100" t="s">
        <v>2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27.75" customHeight="1" x14ac:dyDescent="0.4">
      <c r="A4" s="8" t="s">
        <v>49</v>
      </c>
      <c r="B4" s="309"/>
      <c r="C4" s="101" t="s">
        <v>185</v>
      </c>
      <c r="D4" s="173" t="s">
        <v>198</v>
      </c>
      <c r="E4" s="173" t="s">
        <v>199</v>
      </c>
      <c r="F4" s="173" t="s">
        <v>200</v>
      </c>
      <c r="G4" s="174" t="s">
        <v>201</v>
      </c>
      <c r="H4" s="102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21" customHeight="1" x14ac:dyDescent="0.45">
      <c r="A5" s="9">
        <v>1</v>
      </c>
      <c r="B5" s="10" t="s">
        <v>50</v>
      </c>
      <c r="C5" s="11"/>
      <c r="D5" s="149"/>
      <c r="E5" s="149"/>
      <c r="F5" s="149"/>
      <c r="G5" s="150"/>
      <c r="H5" s="83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ht="21" customHeight="1" x14ac:dyDescent="0.45">
      <c r="A6" s="13"/>
      <c r="B6" s="98" t="s">
        <v>125</v>
      </c>
      <c r="C6" s="14"/>
      <c r="D6" s="149"/>
      <c r="E6" s="149"/>
      <c r="F6" s="149"/>
      <c r="G6" s="150"/>
      <c r="H6" s="97"/>
      <c r="I6" s="122" t="s">
        <v>186</v>
      </c>
      <c r="J6" s="122"/>
      <c r="K6" s="122"/>
      <c r="L6" s="122"/>
      <c r="M6" s="122"/>
      <c r="N6" s="12"/>
      <c r="O6" s="12"/>
      <c r="P6" s="12"/>
      <c r="Q6" s="12"/>
      <c r="R6" s="12"/>
      <c r="S6" s="12"/>
      <c r="T6" s="12"/>
      <c r="U6" s="12"/>
      <c r="V6" s="12"/>
    </row>
    <row r="7" spans="1:22" s="90" customFormat="1" ht="21" customHeight="1" x14ac:dyDescent="0.45">
      <c r="A7" s="91"/>
      <c r="B7" s="96" t="s">
        <v>126</v>
      </c>
      <c r="C7" s="14"/>
      <c r="D7" s="149"/>
      <c r="E7" s="149"/>
      <c r="F7" s="149"/>
      <c r="G7" s="150"/>
      <c r="H7" s="97"/>
      <c r="I7" s="122" t="s">
        <v>187</v>
      </c>
      <c r="J7" s="122"/>
      <c r="K7" s="12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s="90" customFormat="1" ht="21" customHeight="1" x14ac:dyDescent="0.45">
      <c r="A8" s="91"/>
      <c r="B8" s="96" t="s">
        <v>127</v>
      </c>
      <c r="C8" s="14"/>
      <c r="D8" s="149"/>
      <c r="E8" s="149"/>
      <c r="F8" s="149"/>
      <c r="G8" s="150"/>
      <c r="H8" s="97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ht="21" customHeight="1" x14ac:dyDescent="0.45">
      <c r="A9" s="15"/>
      <c r="B9" s="16" t="s">
        <v>51</v>
      </c>
      <c r="C9" s="17"/>
      <c r="D9" s="149"/>
      <c r="E9" s="149"/>
      <c r="F9" s="149"/>
      <c r="G9" s="150"/>
      <c r="H9" s="9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1" customHeight="1" x14ac:dyDescent="0.45">
      <c r="A10" s="18">
        <v>2</v>
      </c>
      <c r="B10" s="19" t="s">
        <v>52</v>
      </c>
      <c r="C10" s="17"/>
      <c r="D10" s="149"/>
      <c r="E10" s="149"/>
      <c r="F10" s="149"/>
      <c r="G10" s="150"/>
      <c r="H10" s="20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21" customHeight="1" x14ac:dyDescent="0.45">
      <c r="A11" s="21" t="s">
        <v>31</v>
      </c>
      <c r="B11" s="22" t="s">
        <v>123</v>
      </c>
      <c r="C11" s="17"/>
      <c r="D11" s="149"/>
      <c r="E11" s="149"/>
      <c r="F11" s="149"/>
      <c r="G11" s="150"/>
      <c r="H11" s="23"/>
      <c r="I11" s="121" t="s">
        <v>188</v>
      </c>
      <c r="J11" s="121"/>
      <c r="K11" s="121"/>
      <c r="L11" s="121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s="90" customFormat="1" ht="21" customHeight="1" x14ac:dyDescent="0.45">
      <c r="A12" s="21"/>
      <c r="B12" s="22" t="s">
        <v>124</v>
      </c>
      <c r="C12" s="17"/>
      <c r="D12" s="149"/>
      <c r="E12" s="149"/>
      <c r="F12" s="149"/>
      <c r="G12" s="150"/>
      <c r="H12" s="2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s="90" customFormat="1" ht="21" customHeight="1" x14ac:dyDescent="0.45">
      <c r="A13" s="21"/>
      <c r="B13" s="22" t="s">
        <v>196</v>
      </c>
      <c r="C13" s="17"/>
      <c r="D13" s="149"/>
      <c r="E13" s="149"/>
      <c r="F13" s="149"/>
      <c r="G13" s="150"/>
      <c r="H13" s="2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21" customHeight="1" x14ac:dyDescent="0.45">
      <c r="A14" s="18">
        <v>3</v>
      </c>
      <c r="B14" s="24" t="s">
        <v>53</v>
      </c>
      <c r="C14" s="17"/>
      <c r="D14" s="149"/>
      <c r="E14" s="149"/>
      <c r="F14" s="149"/>
      <c r="G14" s="150"/>
      <c r="H14" s="2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21" customHeight="1" x14ac:dyDescent="0.45">
      <c r="A15" s="21"/>
      <c r="B15" s="22" t="s">
        <v>54</v>
      </c>
      <c r="C15" s="17"/>
      <c r="D15" s="149"/>
      <c r="E15" s="149"/>
      <c r="F15" s="149"/>
      <c r="G15" s="150"/>
      <c r="H15" s="2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21" customHeight="1" x14ac:dyDescent="0.45">
      <c r="A16" s="21"/>
      <c r="B16" s="25" t="s">
        <v>55</v>
      </c>
      <c r="C16" s="17"/>
      <c r="D16" s="149"/>
      <c r="E16" s="149"/>
      <c r="F16" s="149"/>
      <c r="G16" s="150"/>
      <c r="H16" s="2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21" customHeight="1" x14ac:dyDescent="0.45">
      <c r="A17" s="21"/>
      <c r="B17" s="22" t="s">
        <v>56</v>
      </c>
      <c r="C17" s="17"/>
      <c r="D17" s="149"/>
      <c r="E17" s="149"/>
      <c r="F17" s="149"/>
      <c r="G17" s="150"/>
      <c r="H17" s="23"/>
      <c r="I17" s="121" t="s">
        <v>189</v>
      </c>
      <c r="J17" s="12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21" customHeight="1" x14ac:dyDescent="0.45">
      <c r="A18" s="21"/>
      <c r="B18" s="22" t="s">
        <v>57</v>
      </c>
      <c r="C18" s="17"/>
      <c r="D18" s="149"/>
      <c r="E18" s="149"/>
      <c r="F18" s="149"/>
      <c r="G18" s="150"/>
      <c r="H18" s="2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1" customHeight="1" x14ac:dyDescent="0.45">
      <c r="A19" s="21"/>
      <c r="B19" s="22" t="s">
        <v>58</v>
      </c>
      <c r="C19" s="17"/>
      <c r="D19" s="149"/>
      <c r="E19" s="149"/>
      <c r="F19" s="149"/>
      <c r="G19" s="150"/>
      <c r="H19" s="2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1" customHeight="1" x14ac:dyDescent="0.45">
      <c r="A20" s="21"/>
      <c r="B20" s="22" t="s">
        <v>59</v>
      </c>
      <c r="C20" s="17"/>
      <c r="D20" s="149"/>
      <c r="E20" s="149"/>
      <c r="F20" s="149"/>
      <c r="G20" s="150"/>
      <c r="H20" s="2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1" customHeight="1" x14ac:dyDescent="0.45">
      <c r="A21" s="21"/>
      <c r="B21" s="16" t="s">
        <v>60</v>
      </c>
      <c r="C21" s="17"/>
      <c r="D21" s="149"/>
      <c r="E21" s="149"/>
      <c r="F21" s="149"/>
      <c r="G21" s="150"/>
      <c r="H21" s="2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21" customHeight="1" x14ac:dyDescent="0.45">
      <c r="A22" s="18">
        <v>4</v>
      </c>
      <c r="B22" s="24" t="s">
        <v>61</v>
      </c>
      <c r="C22" s="17"/>
      <c r="D22" s="149"/>
      <c r="E22" s="149"/>
      <c r="F22" s="149"/>
      <c r="G22" s="150"/>
      <c r="H22" s="23"/>
      <c r="I22" s="121" t="s">
        <v>189</v>
      </c>
      <c r="J22" s="12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1" customHeight="1" x14ac:dyDescent="0.45">
      <c r="A23" s="18"/>
      <c r="B23" s="16" t="s">
        <v>62</v>
      </c>
      <c r="C23" s="17"/>
      <c r="D23" s="149"/>
      <c r="E23" s="149"/>
      <c r="F23" s="149"/>
      <c r="G23" s="150"/>
      <c r="H23" s="2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1" customHeight="1" x14ac:dyDescent="0.45">
      <c r="A24" s="18"/>
      <c r="B24" s="16" t="s">
        <v>63</v>
      </c>
      <c r="C24" s="17"/>
      <c r="D24" s="149"/>
      <c r="E24" s="149"/>
      <c r="F24" s="149"/>
      <c r="G24" s="150"/>
      <c r="H24" s="2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21" customHeight="1" x14ac:dyDescent="0.45">
      <c r="A25" s="18"/>
      <c r="B25" s="16" t="s">
        <v>64</v>
      </c>
      <c r="C25" s="17"/>
      <c r="D25" s="149"/>
      <c r="E25" s="149"/>
      <c r="F25" s="149"/>
      <c r="G25" s="150"/>
      <c r="H25" s="2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21" customHeight="1" x14ac:dyDescent="0.45">
      <c r="A26" s="18"/>
      <c r="B26" s="16" t="s">
        <v>65</v>
      </c>
      <c r="C26" s="17"/>
      <c r="D26" s="149"/>
      <c r="E26" s="149"/>
      <c r="F26" s="149"/>
      <c r="G26" s="150"/>
      <c r="H26" s="23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21" customHeight="1" x14ac:dyDescent="0.45">
      <c r="A27" s="18"/>
      <c r="B27" s="16" t="s">
        <v>66</v>
      </c>
      <c r="C27" s="17"/>
      <c r="D27" s="149"/>
      <c r="E27" s="149"/>
      <c r="F27" s="149"/>
      <c r="G27" s="150"/>
      <c r="H27" s="23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21" customHeight="1" x14ac:dyDescent="0.45">
      <c r="A28" s="21"/>
      <c r="B28" s="16" t="s">
        <v>67</v>
      </c>
      <c r="C28" s="17"/>
      <c r="D28" s="149"/>
      <c r="E28" s="149"/>
      <c r="F28" s="149"/>
      <c r="G28" s="150"/>
      <c r="H28" s="23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1" customHeight="1" x14ac:dyDescent="0.45">
      <c r="A29" s="21"/>
      <c r="B29" s="16" t="s">
        <v>68</v>
      </c>
      <c r="C29" s="17"/>
      <c r="D29" s="149"/>
      <c r="E29" s="149"/>
      <c r="F29" s="149"/>
      <c r="G29" s="150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s="61" customFormat="1" ht="21" customHeight="1" x14ac:dyDescent="0.45">
      <c r="A30" s="21"/>
      <c r="B30" s="16" t="s">
        <v>107</v>
      </c>
      <c r="C30" s="17"/>
      <c r="D30" s="149"/>
      <c r="E30" s="149"/>
      <c r="F30" s="149"/>
      <c r="G30" s="150"/>
      <c r="H30" s="23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1" customHeight="1" x14ac:dyDescent="0.45">
      <c r="A31" s="18">
        <v>5</v>
      </c>
      <c r="B31" s="24" t="s">
        <v>69</v>
      </c>
      <c r="C31" s="17"/>
      <c r="D31" s="149"/>
      <c r="E31" s="149"/>
      <c r="F31" s="149"/>
      <c r="G31" s="150"/>
      <c r="H31" s="23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1" customHeight="1" x14ac:dyDescent="0.45">
      <c r="A32" s="21"/>
      <c r="B32" s="16" t="s">
        <v>70</v>
      </c>
      <c r="C32" s="17"/>
      <c r="D32" s="149"/>
      <c r="E32" s="149"/>
      <c r="F32" s="149"/>
      <c r="G32" s="150"/>
      <c r="H32" s="26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1" customHeight="1" x14ac:dyDescent="0.45">
      <c r="A33" s="21"/>
      <c r="B33" s="16" t="s">
        <v>71</v>
      </c>
      <c r="C33" s="17"/>
      <c r="D33" s="149"/>
      <c r="E33" s="149"/>
      <c r="F33" s="149"/>
      <c r="G33" s="150"/>
      <c r="H33" s="26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1" customHeight="1" x14ac:dyDescent="0.45">
      <c r="A34" s="21"/>
      <c r="B34" s="22" t="s">
        <v>72</v>
      </c>
      <c r="C34" s="17"/>
      <c r="D34" s="149"/>
      <c r="E34" s="149"/>
      <c r="F34" s="149"/>
      <c r="G34" s="153"/>
      <c r="H34" s="26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1" customHeight="1" x14ac:dyDescent="0.45">
      <c r="A35" s="180"/>
      <c r="B35" s="181" t="s">
        <v>73</v>
      </c>
      <c r="C35" s="182"/>
      <c r="D35" s="161"/>
      <c r="E35" s="161"/>
      <c r="F35" s="161"/>
      <c r="G35" s="162"/>
      <c r="H35" s="18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1" customHeight="1" x14ac:dyDescent="0.45">
      <c r="A36" s="310" t="s">
        <v>75</v>
      </c>
      <c r="B36" s="311"/>
      <c r="C36" s="185">
        <f>SUM(C5:C35)</f>
        <v>0</v>
      </c>
      <c r="D36" s="185">
        <f t="shared" ref="D36:G36" si="0">SUM(D5:D35)</f>
        <v>0</v>
      </c>
      <c r="E36" s="185">
        <f t="shared" si="0"/>
        <v>0</v>
      </c>
      <c r="F36" s="185">
        <f t="shared" si="0"/>
        <v>0</v>
      </c>
      <c r="G36" s="185">
        <f t="shared" si="0"/>
        <v>0</v>
      </c>
      <c r="H36" s="184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ht="21" customHeight="1" x14ac:dyDescent="0.45">
      <c r="A37" s="27"/>
      <c r="B37" s="2" t="s">
        <v>140</v>
      </c>
      <c r="C37" s="2"/>
      <c r="D37" s="179"/>
      <c r="E37" s="179"/>
      <c r="F37" s="179"/>
      <c r="G37" s="17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1" customHeight="1" x14ac:dyDescent="0.45">
      <c r="A38" s="27"/>
      <c r="B38" s="2" t="s">
        <v>135</v>
      </c>
      <c r="C38" s="2"/>
      <c r="D38" s="175"/>
      <c r="E38" s="175"/>
      <c r="F38" s="175"/>
      <c r="G38" s="15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1" customHeight="1" x14ac:dyDescent="0.45">
      <c r="A39" s="27"/>
      <c r="B39" s="2" t="s">
        <v>136</v>
      </c>
      <c r="C39" s="2"/>
      <c r="D39" s="175"/>
      <c r="E39" s="175"/>
      <c r="F39" s="175"/>
      <c r="G39" s="176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21" customHeight="1" x14ac:dyDescent="0.45">
      <c r="A40" s="27"/>
      <c r="B40" s="2"/>
      <c r="C40" s="2"/>
      <c r="D40" s="177"/>
      <c r="E40" s="177"/>
      <c r="F40" s="177"/>
      <c r="G40" s="176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21" customHeight="1" x14ac:dyDescent="0.45">
      <c r="A41" s="27"/>
      <c r="B41" s="2"/>
      <c r="C41" s="2"/>
      <c r="D41" s="177"/>
      <c r="E41" s="177"/>
      <c r="F41" s="177"/>
      <c r="G41" s="176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21" customHeight="1" x14ac:dyDescent="0.45">
      <c r="A42" s="27"/>
      <c r="B42" s="2"/>
      <c r="C42" s="2"/>
      <c r="D42" s="178"/>
      <c r="E42" s="178"/>
      <c r="F42" s="178"/>
      <c r="G42" s="178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1" customHeight="1" x14ac:dyDescent="0.65">
      <c r="A43" s="27"/>
      <c r="B43" s="2"/>
      <c r="C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1" customHeight="1" x14ac:dyDescent="0.45">
      <c r="A44" s="27"/>
      <c r="B44" s="2"/>
      <c r="C44" s="2"/>
      <c r="D44" s="2"/>
      <c r="E44" s="2"/>
      <c r="F44" s="2"/>
      <c r="G44" s="15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1" customHeight="1" x14ac:dyDescent="0.45">
      <c r="A45" s="27"/>
      <c r="B45" s="2"/>
      <c r="C45" s="2"/>
      <c r="D45" s="2"/>
      <c r="E45" s="2"/>
      <c r="F45" s="2"/>
      <c r="G45" s="15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1" customHeight="1" x14ac:dyDescent="0.45">
      <c r="A46" s="27"/>
      <c r="B46" s="2"/>
      <c r="C46" s="2"/>
      <c r="D46" s="2"/>
      <c r="E46" s="2"/>
      <c r="F46" s="2"/>
      <c r="G46" s="15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1" customHeight="1" x14ac:dyDescent="0.65">
      <c r="A47" s="27"/>
      <c r="B47" s="2"/>
      <c r="C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21" customHeight="1" x14ac:dyDescent="0.65">
      <c r="A48" s="27"/>
      <c r="B48" s="2"/>
      <c r="C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21" customHeight="1" x14ac:dyDescent="0.65">
      <c r="A49" s="27"/>
      <c r="B49" s="2"/>
      <c r="C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21" customHeight="1" x14ac:dyDescent="0.65">
      <c r="A50" s="27"/>
      <c r="B50" s="2"/>
      <c r="C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21" customHeight="1" x14ac:dyDescent="0.65">
      <c r="A51" s="27"/>
      <c r="B51" s="2"/>
      <c r="C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21" customHeight="1" x14ac:dyDescent="0.65">
      <c r="A52" s="27"/>
      <c r="B52" s="2"/>
      <c r="C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21" customHeight="1" x14ac:dyDescent="0.65">
      <c r="A53" s="27"/>
      <c r="B53" s="2"/>
      <c r="C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21" customHeight="1" x14ac:dyDescent="0.65">
      <c r="A54" s="27"/>
      <c r="B54" s="2"/>
      <c r="C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21" customHeight="1" x14ac:dyDescent="0.65">
      <c r="A55" s="27"/>
      <c r="B55" s="2"/>
      <c r="C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21" customHeight="1" x14ac:dyDescent="0.65">
      <c r="A56" s="27"/>
      <c r="B56" s="2"/>
      <c r="C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21" customHeight="1" x14ac:dyDescent="0.65">
      <c r="A57" s="27"/>
      <c r="B57" s="2"/>
      <c r="C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21" customHeight="1" x14ac:dyDescent="0.65">
      <c r="A58" s="27"/>
      <c r="B58" s="2"/>
      <c r="C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21" customHeight="1" x14ac:dyDescent="0.65">
      <c r="A59" s="27"/>
      <c r="B59" s="2"/>
      <c r="C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21" customHeight="1" x14ac:dyDescent="0.65">
      <c r="A60" s="27"/>
      <c r="B60" s="2"/>
      <c r="C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21" customHeight="1" x14ac:dyDescent="0.65">
      <c r="A61" s="27"/>
      <c r="B61" s="2"/>
      <c r="C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21" customHeight="1" x14ac:dyDescent="0.65">
      <c r="A62" s="27"/>
      <c r="B62" s="2"/>
      <c r="C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21" customHeight="1" x14ac:dyDescent="0.65">
      <c r="A63" s="27"/>
      <c r="B63" s="2"/>
      <c r="C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21" customHeight="1" x14ac:dyDescent="0.65">
      <c r="A64" s="27"/>
      <c r="B64" s="2"/>
      <c r="C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21" customHeight="1" x14ac:dyDescent="0.65">
      <c r="A65" s="27"/>
      <c r="B65" s="2"/>
      <c r="C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21" customHeight="1" x14ac:dyDescent="0.65">
      <c r="A66" s="27"/>
      <c r="B66" s="2"/>
      <c r="C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21" customHeight="1" x14ac:dyDescent="0.65">
      <c r="A67" s="27"/>
      <c r="B67" s="2"/>
      <c r="C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21" customHeight="1" x14ac:dyDescent="0.65">
      <c r="A68" s="27"/>
      <c r="B68" s="2"/>
      <c r="C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21" customHeight="1" x14ac:dyDescent="0.65">
      <c r="A69" s="27"/>
      <c r="B69" s="2"/>
      <c r="C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21" customHeight="1" x14ac:dyDescent="0.65">
      <c r="A70" s="28"/>
      <c r="B70" s="2"/>
      <c r="C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21" customHeight="1" x14ac:dyDescent="0.65">
      <c r="A71" s="28"/>
      <c r="B71" s="2"/>
      <c r="C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21" customHeight="1" x14ac:dyDescent="0.65">
      <c r="A72" s="28"/>
      <c r="B72" s="2"/>
      <c r="C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21" customHeight="1" x14ac:dyDescent="0.65">
      <c r="A73" s="28"/>
      <c r="B73" s="2"/>
      <c r="C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21" customHeight="1" x14ac:dyDescent="0.65">
      <c r="A74" s="28"/>
      <c r="B74" s="2"/>
      <c r="C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21" customHeight="1" x14ac:dyDescent="0.65">
      <c r="A75" s="28"/>
      <c r="B75" s="2"/>
      <c r="C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21" customHeight="1" x14ac:dyDescent="0.65">
      <c r="A76" s="28"/>
      <c r="B76" s="2"/>
      <c r="C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21" customHeight="1" x14ac:dyDescent="0.65">
      <c r="A77" s="28"/>
      <c r="B77" s="2"/>
      <c r="C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21" customHeight="1" x14ac:dyDescent="0.65">
      <c r="A78" s="28"/>
      <c r="B78" s="2"/>
      <c r="C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21" customHeight="1" x14ac:dyDescent="0.65">
      <c r="A79" s="28"/>
      <c r="B79" s="2"/>
      <c r="C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21" customHeight="1" x14ac:dyDescent="0.65">
      <c r="A80" s="28"/>
      <c r="B80" s="2"/>
      <c r="C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21" customHeight="1" x14ac:dyDescent="0.65">
      <c r="A81" s="28"/>
      <c r="B81" s="2"/>
      <c r="C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21" customHeight="1" x14ac:dyDescent="0.65">
      <c r="A82" s="28"/>
      <c r="B82" s="2"/>
      <c r="C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21" customHeight="1" x14ac:dyDescent="0.65">
      <c r="A83" s="28"/>
      <c r="B83" s="2"/>
      <c r="C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21" customHeight="1" x14ac:dyDescent="0.65">
      <c r="A84" s="28"/>
      <c r="B84" s="2"/>
      <c r="C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21" customHeight="1" x14ac:dyDescent="0.65">
      <c r="A85" s="28"/>
      <c r="B85" s="2"/>
      <c r="C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21" customHeight="1" x14ac:dyDescent="0.65">
      <c r="A86" s="28"/>
      <c r="B86" s="2"/>
      <c r="C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21" customHeight="1" x14ac:dyDescent="0.65">
      <c r="A87" s="28"/>
      <c r="B87" s="2"/>
      <c r="C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21" customHeight="1" x14ac:dyDescent="0.65">
      <c r="A88" s="28"/>
      <c r="B88" s="2"/>
      <c r="C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21" customHeight="1" x14ac:dyDescent="0.65">
      <c r="A89" s="28"/>
      <c r="B89" s="2"/>
      <c r="C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21" customHeight="1" x14ac:dyDescent="0.65">
      <c r="A90" s="28"/>
      <c r="B90" s="2"/>
      <c r="C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21" customHeight="1" x14ac:dyDescent="0.65">
      <c r="A91" s="28"/>
      <c r="B91" s="2"/>
      <c r="C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21" customHeight="1" x14ac:dyDescent="0.65">
      <c r="A92" s="28"/>
      <c r="B92" s="2"/>
      <c r="C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21" customHeight="1" x14ac:dyDescent="0.65">
      <c r="A93" s="28"/>
      <c r="B93" s="2"/>
      <c r="C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21" customHeight="1" x14ac:dyDescent="0.65">
      <c r="A94" s="28"/>
      <c r="B94" s="2"/>
      <c r="C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21" customHeight="1" x14ac:dyDescent="0.65">
      <c r="A95" s="28"/>
      <c r="B95" s="2"/>
      <c r="C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21" customHeight="1" x14ac:dyDescent="0.65">
      <c r="A96" s="28"/>
      <c r="B96" s="2"/>
      <c r="C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21" customHeight="1" x14ac:dyDescent="0.65">
      <c r="A97" s="28"/>
      <c r="B97" s="2"/>
      <c r="C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21" customHeight="1" x14ac:dyDescent="0.65">
      <c r="A98" s="28"/>
      <c r="B98" s="2"/>
      <c r="C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21" customHeight="1" x14ac:dyDescent="0.65">
      <c r="A99" s="28"/>
      <c r="B99" s="2"/>
      <c r="C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21" customHeight="1" x14ac:dyDescent="0.65">
      <c r="A100" s="28"/>
      <c r="B100" s="2"/>
      <c r="C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21" customHeight="1" x14ac:dyDescent="0.65">
      <c r="A101" s="28"/>
      <c r="B101" s="2"/>
      <c r="C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21" customHeight="1" x14ac:dyDescent="0.65">
      <c r="A102" s="28"/>
      <c r="B102" s="2"/>
      <c r="C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21" customHeight="1" x14ac:dyDescent="0.65">
      <c r="A103" s="28"/>
      <c r="B103" s="2"/>
      <c r="C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21" customHeight="1" x14ac:dyDescent="0.65">
      <c r="A104" s="28"/>
      <c r="B104" s="2"/>
      <c r="C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21" customHeight="1" x14ac:dyDescent="0.65">
      <c r="A105" s="28"/>
      <c r="B105" s="2"/>
      <c r="C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21" customHeight="1" x14ac:dyDescent="0.65">
      <c r="A106" s="28"/>
      <c r="B106" s="2"/>
      <c r="C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21" customHeight="1" x14ac:dyDescent="0.65">
      <c r="A107" s="28"/>
      <c r="B107" s="2"/>
      <c r="C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21" customHeight="1" x14ac:dyDescent="0.65">
      <c r="A108" s="28"/>
      <c r="B108" s="2"/>
      <c r="C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21" customHeight="1" x14ac:dyDescent="0.65">
      <c r="A109" s="28"/>
      <c r="B109" s="2"/>
      <c r="C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21" customHeight="1" x14ac:dyDescent="0.65">
      <c r="A110" s="28"/>
      <c r="B110" s="2"/>
      <c r="C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21" customHeight="1" x14ac:dyDescent="0.65">
      <c r="A111" s="28"/>
      <c r="B111" s="2"/>
      <c r="C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21" customHeight="1" x14ac:dyDescent="0.65">
      <c r="A112" s="28"/>
      <c r="B112" s="2"/>
      <c r="C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21" customHeight="1" x14ac:dyDescent="0.65">
      <c r="A113" s="28"/>
      <c r="B113" s="2"/>
      <c r="C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21" customHeight="1" x14ac:dyDescent="0.65">
      <c r="A114" s="28"/>
      <c r="B114" s="2"/>
      <c r="C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21" customHeight="1" x14ac:dyDescent="0.65">
      <c r="A115" s="28"/>
      <c r="B115" s="2"/>
      <c r="C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21" customHeight="1" x14ac:dyDescent="0.65">
      <c r="A116" s="28"/>
      <c r="B116" s="2"/>
      <c r="C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21" customHeight="1" x14ac:dyDescent="0.65">
      <c r="A117" s="28"/>
      <c r="B117" s="2"/>
      <c r="C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21" customHeight="1" x14ac:dyDescent="0.65">
      <c r="A118" s="28"/>
      <c r="B118" s="2"/>
      <c r="C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21" customHeight="1" x14ac:dyDescent="0.65">
      <c r="A119" s="28"/>
      <c r="B119" s="2"/>
      <c r="C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21" customHeight="1" x14ac:dyDescent="0.65">
      <c r="A120" s="28"/>
      <c r="B120" s="2"/>
      <c r="C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21" customHeight="1" x14ac:dyDescent="0.65">
      <c r="A121" s="28"/>
      <c r="B121" s="2"/>
      <c r="C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21" customHeight="1" x14ac:dyDescent="0.65">
      <c r="A122" s="28"/>
      <c r="B122" s="2"/>
      <c r="C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21" customHeight="1" x14ac:dyDescent="0.65">
      <c r="A123" s="28"/>
      <c r="B123" s="2"/>
      <c r="C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21" customHeight="1" x14ac:dyDescent="0.65">
      <c r="A124" s="28"/>
      <c r="B124" s="2"/>
      <c r="C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21" customHeight="1" x14ac:dyDescent="0.65">
      <c r="A125" s="28"/>
      <c r="B125" s="2"/>
      <c r="C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21" customHeight="1" x14ac:dyDescent="0.65">
      <c r="A126" s="28"/>
      <c r="B126" s="2"/>
      <c r="C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21" customHeight="1" x14ac:dyDescent="0.65">
      <c r="A127" s="28"/>
      <c r="B127" s="2"/>
      <c r="C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21" customHeight="1" x14ac:dyDescent="0.65">
      <c r="A128" s="28"/>
      <c r="B128" s="2"/>
      <c r="C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21" customHeight="1" x14ac:dyDescent="0.65">
      <c r="A129" s="28"/>
      <c r="B129" s="2"/>
      <c r="C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21" customHeight="1" x14ac:dyDescent="0.65">
      <c r="A130" s="28"/>
      <c r="B130" s="2"/>
      <c r="C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21" customHeight="1" x14ac:dyDescent="0.65">
      <c r="A131" s="28"/>
      <c r="B131" s="2"/>
      <c r="C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21" customHeight="1" x14ac:dyDescent="0.65">
      <c r="A132" s="28"/>
      <c r="B132" s="2"/>
      <c r="C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21" customHeight="1" x14ac:dyDescent="0.65">
      <c r="A133" s="28"/>
      <c r="B133" s="2"/>
      <c r="C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21" customHeight="1" x14ac:dyDescent="0.65">
      <c r="A134" s="28"/>
      <c r="B134" s="2"/>
      <c r="C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21" customHeight="1" x14ac:dyDescent="0.65">
      <c r="A135" s="28"/>
      <c r="B135" s="2"/>
      <c r="C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21" customHeight="1" x14ac:dyDescent="0.65">
      <c r="A136" s="28"/>
      <c r="B136" s="2"/>
      <c r="C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21" customHeight="1" x14ac:dyDescent="0.65">
      <c r="A137" s="28"/>
      <c r="B137" s="2"/>
      <c r="C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21" customHeight="1" x14ac:dyDescent="0.65">
      <c r="A138" s="28"/>
      <c r="B138" s="2"/>
      <c r="C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21" customHeight="1" x14ac:dyDescent="0.65">
      <c r="A139" s="28"/>
      <c r="B139" s="2"/>
      <c r="C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21" customHeight="1" x14ac:dyDescent="0.65">
      <c r="A140" s="28"/>
      <c r="B140" s="2"/>
      <c r="C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21" customHeight="1" x14ac:dyDescent="0.65">
      <c r="A141" s="28"/>
      <c r="B141" s="2"/>
      <c r="C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21" customHeight="1" x14ac:dyDescent="0.65">
      <c r="A142" s="28"/>
      <c r="B142" s="2"/>
      <c r="C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21" customHeight="1" x14ac:dyDescent="0.65">
      <c r="A143" s="28"/>
      <c r="B143" s="2"/>
      <c r="C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21" customHeight="1" x14ac:dyDescent="0.65">
      <c r="A144" s="28"/>
      <c r="B144" s="2"/>
      <c r="C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21" customHeight="1" x14ac:dyDescent="0.65">
      <c r="A145" s="28"/>
      <c r="B145" s="2"/>
      <c r="C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21" customHeight="1" x14ac:dyDescent="0.65">
      <c r="A146" s="28"/>
      <c r="B146" s="2"/>
      <c r="C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21" customHeight="1" x14ac:dyDescent="0.65">
      <c r="A147" s="28"/>
      <c r="B147" s="2"/>
      <c r="C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21" customHeight="1" x14ac:dyDescent="0.65">
      <c r="A148" s="28"/>
      <c r="B148" s="2"/>
      <c r="C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21" customHeight="1" x14ac:dyDescent="0.65">
      <c r="A149" s="28"/>
      <c r="B149" s="2"/>
      <c r="C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21" customHeight="1" x14ac:dyDescent="0.65">
      <c r="A150" s="28"/>
      <c r="B150" s="2"/>
      <c r="C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21" customHeight="1" x14ac:dyDescent="0.65">
      <c r="A151" s="28"/>
      <c r="B151" s="2"/>
      <c r="C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21" customHeight="1" x14ac:dyDescent="0.65">
      <c r="A152" s="28"/>
      <c r="B152" s="2"/>
      <c r="C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21" customHeight="1" x14ac:dyDescent="0.65">
      <c r="A153" s="28"/>
      <c r="B153" s="2"/>
      <c r="C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21" customHeight="1" x14ac:dyDescent="0.65">
      <c r="A154" s="28"/>
      <c r="B154" s="2"/>
      <c r="C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21" customHeight="1" x14ac:dyDescent="0.65">
      <c r="A155" s="28"/>
      <c r="B155" s="2"/>
      <c r="C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21" customHeight="1" x14ac:dyDescent="0.65">
      <c r="A156" s="28"/>
      <c r="B156" s="2"/>
      <c r="C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21" customHeight="1" x14ac:dyDescent="0.65">
      <c r="A157" s="28"/>
      <c r="B157" s="2"/>
      <c r="C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21" customHeight="1" x14ac:dyDescent="0.65">
      <c r="A158" s="28"/>
      <c r="B158" s="2"/>
      <c r="C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21" customHeight="1" x14ac:dyDescent="0.65">
      <c r="A159" s="28"/>
      <c r="B159" s="2"/>
      <c r="C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21" customHeight="1" x14ac:dyDescent="0.65">
      <c r="A160" s="28"/>
      <c r="B160" s="2"/>
      <c r="C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21" customHeight="1" x14ac:dyDescent="0.65">
      <c r="A161" s="28"/>
      <c r="B161" s="2"/>
      <c r="C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21" customHeight="1" x14ac:dyDescent="0.65">
      <c r="A162" s="28"/>
      <c r="B162" s="2"/>
      <c r="C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21" customHeight="1" x14ac:dyDescent="0.65">
      <c r="A163" s="28"/>
      <c r="B163" s="2"/>
      <c r="C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21" customHeight="1" x14ac:dyDescent="0.65">
      <c r="A164" s="28"/>
      <c r="B164" s="2"/>
      <c r="C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21" customHeight="1" x14ac:dyDescent="0.65">
      <c r="A165" s="28"/>
      <c r="B165" s="2"/>
      <c r="C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21" customHeight="1" x14ac:dyDescent="0.65">
      <c r="A166" s="28"/>
      <c r="B166" s="2"/>
      <c r="C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21" customHeight="1" x14ac:dyDescent="0.65">
      <c r="A167" s="28"/>
      <c r="B167" s="2"/>
      <c r="C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21" customHeight="1" x14ac:dyDescent="0.65">
      <c r="A168" s="28"/>
      <c r="B168" s="2"/>
      <c r="C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21" customHeight="1" x14ac:dyDescent="0.65">
      <c r="A169" s="28"/>
      <c r="B169" s="2"/>
      <c r="C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21" customHeight="1" x14ac:dyDescent="0.65">
      <c r="A170" s="28"/>
      <c r="B170" s="2"/>
      <c r="C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21" customHeight="1" x14ac:dyDescent="0.65">
      <c r="A171" s="28"/>
      <c r="B171" s="2"/>
      <c r="C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21" customHeight="1" x14ac:dyDescent="0.65">
      <c r="A172" s="28"/>
      <c r="B172" s="2"/>
      <c r="C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21" customHeight="1" x14ac:dyDescent="0.65">
      <c r="A173" s="28"/>
      <c r="B173" s="2"/>
      <c r="C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21" customHeight="1" x14ac:dyDescent="0.65">
      <c r="A174" s="28"/>
      <c r="B174" s="2"/>
      <c r="C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21" customHeight="1" x14ac:dyDescent="0.65">
      <c r="A175" s="28"/>
      <c r="B175" s="2"/>
      <c r="C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21" customHeight="1" x14ac:dyDescent="0.65">
      <c r="A176" s="28"/>
      <c r="B176" s="2"/>
      <c r="C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21" customHeight="1" x14ac:dyDescent="0.65">
      <c r="A177" s="28"/>
      <c r="B177" s="2"/>
      <c r="C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21" customHeight="1" x14ac:dyDescent="0.65">
      <c r="A178" s="28"/>
      <c r="B178" s="2"/>
      <c r="C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21" customHeight="1" x14ac:dyDescent="0.65">
      <c r="A179" s="28"/>
      <c r="B179" s="2"/>
      <c r="C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21" customHeight="1" x14ac:dyDescent="0.65">
      <c r="A180" s="28"/>
      <c r="B180" s="2"/>
      <c r="C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21" customHeight="1" x14ac:dyDescent="0.65">
      <c r="A181" s="28"/>
      <c r="B181" s="2"/>
      <c r="C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21" customHeight="1" x14ac:dyDescent="0.65">
      <c r="A182" s="28"/>
      <c r="B182" s="2"/>
      <c r="C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21" customHeight="1" x14ac:dyDescent="0.65">
      <c r="A183" s="28"/>
      <c r="B183" s="2"/>
      <c r="C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21" customHeight="1" x14ac:dyDescent="0.65">
      <c r="A184" s="28"/>
      <c r="B184" s="2"/>
      <c r="C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21" customHeight="1" x14ac:dyDescent="0.65">
      <c r="A185" s="28"/>
      <c r="B185" s="2"/>
      <c r="C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21" customHeight="1" x14ac:dyDescent="0.65">
      <c r="A186" s="28"/>
      <c r="B186" s="2"/>
      <c r="C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21" customHeight="1" x14ac:dyDescent="0.65">
      <c r="A187" s="28"/>
      <c r="B187" s="2"/>
      <c r="C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21" customHeight="1" x14ac:dyDescent="0.65">
      <c r="A188" s="28"/>
      <c r="B188" s="2"/>
      <c r="C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21" customHeight="1" x14ac:dyDescent="0.65">
      <c r="A189" s="28"/>
      <c r="B189" s="2"/>
      <c r="C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21" customHeight="1" x14ac:dyDescent="0.65">
      <c r="A190" s="28"/>
      <c r="B190" s="2"/>
      <c r="C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21" customHeight="1" x14ac:dyDescent="0.65">
      <c r="A191" s="28"/>
      <c r="B191" s="2"/>
      <c r="C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21" customHeight="1" x14ac:dyDescent="0.65">
      <c r="A192" s="28"/>
      <c r="B192" s="2"/>
      <c r="C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21" customHeight="1" x14ac:dyDescent="0.65">
      <c r="A193" s="28"/>
      <c r="B193" s="2"/>
      <c r="C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21" customHeight="1" x14ac:dyDescent="0.65">
      <c r="A194" s="28"/>
      <c r="B194" s="2"/>
      <c r="C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21" customHeight="1" x14ac:dyDescent="0.65">
      <c r="A195" s="28"/>
      <c r="B195" s="2"/>
      <c r="C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21" customHeight="1" x14ac:dyDescent="0.65">
      <c r="A196" s="28"/>
      <c r="B196" s="2"/>
      <c r="C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21" customHeight="1" x14ac:dyDescent="0.65">
      <c r="A197" s="28"/>
      <c r="B197" s="2"/>
      <c r="C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21" customHeight="1" x14ac:dyDescent="0.65">
      <c r="A198" s="28"/>
      <c r="B198" s="2"/>
      <c r="C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21" customHeight="1" x14ac:dyDescent="0.65">
      <c r="A199" s="28"/>
      <c r="B199" s="2"/>
      <c r="C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21" customHeight="1" x14ac:dyDescent="0.65">
      <c r="A200" s="28"/>
      <c r="B200" s="2"/>
      <c r="C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21" customHeight="1" x14ac:dyDescent="0.65">
      <c r="A201" s="28"/>
      <c r="B201" s="2"/>
      <c r="C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21" customHeight="1" x14ac:dyDescent="0.65">
      <c r="A202" s="28"/>
      <c r="B202" s="2"/>
      <c r="C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21" customHeight="1" x14ac:dyDescent="0.65">
      <c r="A203" s="28"/>
      <c r="B203" s="2"/>
      <c r="C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21" customHeight="1" x14ac:dyDescent="0.65">
      <c r="A204" s="28"/>
      <c r="B204" s="2"/>
      <c r="C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21" customHeight="1" x14ac:dyDescent="0.65">
      <c r="A205" s="28"/>
      <c r="B205" s="2"/>
      <c r="C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21" customHeight="1" x14ac:dyDescent="0.65">
      <c r="A206" s="28"/>
      <c r="B206" s="2"/>
      <c r="C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21" customHeight="1" x14ac:dyDescent="0.65">
      <c r="A207" s="28"/>
      <c r="B207" s="2"/>
      <c r="C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21" customHeight="1" x14ac:dyDescent="0.65">
      <c r="A208" s="28"/>
      <c r="B208" s="2"/>
      <c r="C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21" customHeight="1" x14ac:dyDescent="0.65">
      <c r="A209" s="28"/>
      <c r="B209" s="2"/>
      <c r="C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21" customHeight="1" x14ac:dyDescent="0.65">
      <c r="A210" s="28"/>
      <c r="B210" s="2"/>
      <c r="C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21" customHeight="1" x14ac:dyDescent="0.65">
      <c r="A211" s="28"/>
      <c r="B211" s="2"/>
      <c r="C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21" customHeight="1" x14ac:dyDescent="0.65">
      <c r="A212" s="28"/>
      <c r="B212" s="2"/>
      <c r="C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21" customHeight="1" x14ac:dyDescent="0.65">
      <c r="A213" s="28"/>
      <c r="B213" s="2"/>
      <c r="C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21" customHeight="1" x14ac:dyDescent="0.65">
      <c r="A214" s="28"/>
      <c r="B214" s="2"/>
      <c r="C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21" customHeight="1" x14ac:dyDescent="0.65">
      <c r="A215" s="28"/>
      <c r="B215" s="2"/>
      <c r="C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21" customHeight="1" x14ac:dyDescent="0.65">
      <c r="A216" s="28"/>
      <c r="B216" s="2"/>
      <c r="C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21" customHeight="1" x14ac:dyDescent="0.65">
      <c r="A217" s="28"/>
      <c r="B217" s="2"/>
      <c r="C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21" customHeight="1" x14ac:dyDescent="0.65">
      <c r="A218" s="28"/>
      <c r="B218" s="2"/>
      <c r="C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21" customHeight="1" x14ac:dyDescent="0.65">
      <c r="A219" s="28"/>
      <c r="B219" s="2"/>
      <c r="C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21" customHeight="1" x14ac:dyDescent="0.65">
      <c r="A220" s="28"/>
      <c r="B220" s="2"/>
      <c r="C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21" customHeight="1" x14ac:dyDescent="0.65">
      <c r="A221" s="28"/>
      <c r="B221" s="2"/>
      <c r="C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21" customHeight="1" x14ac:dyDescent="0.65">
      <c r="A222" s="28"/>
      <c r="B222" s="2"/>
      <c r="C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21" customHeight="1" x14ac:dyDescent="0.65">
      <c r="A223" s="28"/>
      <c r="B223" s="2"/>
      <c r="C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21" customHeight="1" x14ac:dyDescent="0.65">
      <c r="A224" s="28"/>
      <c r="B224" s="2"/>
      <c r="C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21" customHeight="1" x14ac:dyDescent="0.65">
      <c r="A225" s="28"/>
      <c r="B225" s="2"/>
      <c r="C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21" customHeight="1" x14ac:dyDescent="0.65">
      <c r="A226" s="28"/>
      <c r="B226" s="2"/>
      <c r="C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21" customHeight="1" x14ac:dyDescent="0.65">
      <c r="A227" s="28"/>
      <c r="B227" s="2"/>
      <c r="C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21" customHeight="1" x14ac:dyDescent="0.65">
      <c r="A228" s="28"/>
      <c r="B228" s="2"/>
      <c r="C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21" customHeight="1" x14ac:dyDescent="0.65">
      <c r="A229" s="28"/>
      <c r="B229" s="2"/>
      <c r="C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21" customHeight="1" x14ac:dyDescent="0.65">
      <c r="A230" s="28"/>
      <c r="B230" s="2"/>
      <c r="C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21" customHeight="1" x14ac:dyDescent="0.65">
      <c r="A231" s="28"/>
      <c r="B231" s="2"/>
      <c r="C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21" customHeight="1" x14ac:dyDescent="0.65">
      <c r="A232" s="28"/>
      <c r="B232" s="2"/>
      <c r="C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21" customHeight="1" x14ac:dyDescent="0.65">
      <c r="A233" s="28"/>
      <c r="B233" s="2"/>
      <c r="C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21" customHeight="1" x14ac:dyDescent="0.65">
      <c r="A234" s="28"/>
      <c r="B234" s="2"/>
      <c r="C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21" customHeight="1" x14ac:dyDescent="0.65">
      <c r="A235" s="28"/>
      <c r="B235" s="2"/>
      <c r="C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21" customHeight="1" x14ac:dyDescent="0.65">
      <c r="A236" s="28"/>
      <c r="B236" s="2"/>
      <c r="C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21" customHeight="1" x14ac:dyDescent="0.65">
      <c r="A237" s="28"/>
      <c r="B237" s="2"/>
      <c r="C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21" customHeight="1" x14ac:dyDescent="0.65">
      <c r="A238" s="28"/>
      <c r="B238" s="2"/>
      <c r="C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21" customHeight="1" x14ac:dyDescent="0.65">
      <c r="A239" s="28"/>
      <c r="B239" s="2"/>
      <c r="C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21" customHeight="1" x14ac:dyDescent="0.65">
      <c r="A240" s="28"/>
      <c r="B240" s="2"/>
      <c r="C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21" customHeight="1" x14ac:dyDescent="0.65">
      <c r="A241" s="28"/>
      <c r="B241" s="2"/>
      <c r="C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21" customHeight="1" x14ac:dyDescent="0.65">
      <c r="A242" s="28"/>
      <c r="B242" s="2"/>
      <c r="C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21" customHeight="1" x14ac:dyDescent="0.65">
      <c r="A243" s="28"/>
      <c r="B243" s="2"/>
      <c r="C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21" customHeight="1" x14ac:dyDescent="0.65">
      <c r="A244" s="28"/>
      <c r="B244" s="2"/>
      <c r="C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21" customHeight="1" x14ac:dyDescent="0.65">
      <c r="A245" s="28"/>
      <c r="B245" s="2"/>
      <c r="C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21" customHeight="1" x14ac:dyDescent="0.65">
      <c r="A246" s="28"/>
      <c r="B246" s="2"/>
      <c r="C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21" customHeight="1" x14ac:dyDescent="0.65">
      <c r="A247" s="28"/>
      <c r="B247" s="2"/>
      <c r="C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21" customHeight="1" x14ac:dyDescent="0.65">
      <c r="A248" s="28"/>
      <c r="B248" s="2"/>
      <c r="C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21" customHeight="1" x14ac:dyDescent="0.65">
      <c r="A249" s="28"/>
      <c r="B249" s="2"/>
      <c r="C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21" customHeight="1" x14ac:dyDescent="0.65">
      <c r="A250" s="28"/>
      <c r="B250" s="2"/>
      <c r="C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21" customHeight="1" x14ac:dyDescent="0.65">
      <c r="A251" s="28"/>
      <c r="B251" s="2"/>
      <c r="C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21" customHeight="1" x14ac:dyDescent="0.65">
      <c r="A252" s="28"/>
      <c r="B252" s="2"/>
      <c r="C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21" customHeight="1" x14ac:dyDescent="0.65">
      <c r="A253" s="28"/>
      <c r="B253" s="2"/>
      <c r="C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21" customHeight="1" x14ac:dyDescent="0.65">
      <c r="A254" s="28"/>
      <c r="B254" s="2"/>
      <c r="C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21" customHeight="1" x14ac:dyDescent="0.65">
      <c r="A255" s="28"/>
      <c r="B255" s="2"/>
      <c r="C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21" customHeight="1" x14ac:dyDescent="0.65">
      <c r="A256" s="28"/>
      <c r="B256" s="2"/>
      <c r="C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21" customHeight="1" x14ac:dyDescent="0.65">
      <c r="A257" s="28"/>
      <c r="B257" s="2"/>
      <c r="C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21" customHeight="1" x14ac:dyDescent="0.65">
      <c r="A258" s="28"/>
      <c r="B258" s="2"/>
      <c r="C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21" customHeight="1" x14ac:dyDescent="0.65">
      <c r="A259" s="28"/>
      <c r="B259" s="2"/>
      <c r="C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21" customHeight="1" x14ac:dyDescent="0.65">
      <c r="A260" s="28"/>
      <c r="B260" s="2"/>
      <c r="C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21" customHeight="1" x14ac:dyDescent="0.65">
      <c r="A261" s="28"/>
      <c r="B261" s="2"/>
      <c r="C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21" customHeight="1" x14ac:dyDescent="0.65">
      <c r="A262" s="28"/>
      <c r="B262" s="2"/>
      <c r="C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21" customHeight="1" x14ac:dyDescent="0.65">
      <c r="A263" s="28"/>
      <c r="B263" s="2"/>
      <c r="C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21" customHeight="1" x14ac:dyDescent="0.65">
      <c r="A264" s="28"/>
      <c r="B264" s="2"/>
      <c r="C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21" customHeight="1" x14ac:dyDescent="0.65">
      <c r="A265" s="28"/>
      <c r="B265" s="2"/>
      <c r="C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21" customHeight="1" x14ac:dyDescent="0.65">
      <c r="A266" s="28"/>
      <c r="B266" s="2"/>
      <c r="C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21" customHeight="1" x14ac:dyDescent="0.65">
      <c r="A267" s="28"/>
      <c r="B267" s="2"/>
      <c r="C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21" customHeight="1" x14ac:dyDescent="0.65">
      <c r="A268" s="28"/>
      <c r="B268" s="2"/>
      <c r="C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21" customHeight="1" x14ac:dyDescent="0.65">
      <c r="A269" s="28"/>
      <c r="B269" s="2"/>
      <c r="C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21" customHeight="1" x14ac:dyDescent="0.65">
      <c r="A270" s="28"/>
      <c r="B270" s="2"/>
      <c r="C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21" customHeight="1" x14ac:dyDescent="0.65">
      <c r="A271" s="28"/>
      <c r="B271" s="2"/>
      <c r="C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21" customHeight="1" x14ac:dyDescent="0.65">
      <c r="A272" s="28"/>
      <c r="B272" s="2"/>
      <c r="C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21" customHeight="1" x14ac:dyDescent="0.65">
      <c r="A273" s="28"/>
      <c r="B273" s="2"/>
      <c r="C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21" customHeight="1" x14ac:dyDescent="0.65">
      <c r="A274" s="28"/>
      <c r="B274" s="2"/>
      <c r="C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21" customHeight="1" x14ac:dyDescent="0.65">
      <c r="A275" s="28"/>
      <c r="B275" s="2"/>
      <c r="C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21" customHeight="1" x14ac:dyDescent="0.65">
      <c r="A276" s="28"/>
      <c r="B276" s="2"/>
      <c r="C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21" customHeight="1" x14ac:dyDescent="0.65">
      <c r="A277" s="28"/>
      <c r="B277" s="2"/>
      <c r="C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21" customHeight="1" x14ac:dyDescent="0.65">
      <c r="A278" s="28"/>
      <c r="B278" s="2"/>
      <c r="C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21" customHeight="1" x14ac:dyDescent="0.65">
      <c r="A279" s="28"/>
      <c r="B279" s="2"/>
      <c r="C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21" customHeight="1" x14ac:dyDescent="0.65">
      <c r="A280" s="28"/>
      <c r="B280" s="2"/>
      <c r="C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21" customHeight="1" x14ac:dyDescent="0.65">
      <c r="A281" s="28"/>
      <c r="B281" s="2"/>
      <c r="C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21" customHeight="1" x14ac:dyDescent="0.65">
      <c r="A282" s="28"/>
      <c r="B282" s="2"/>
      <c r="C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21" customHeight="1" x14ac:dyDescent="0.65">
      <c r="A283" s="28"/>
      <c r="B283" s="2"/>
      <c r="C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21" customHeight="1" x14ac:dyDescent="0.65">
      <c r="A284" s="28"/>
      <c r="B284" s="2"/>
      <c r="C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21" customHeight="1" x14ac:dyDescent="0.65">
      <c r="A285" s="28"/>
      <c r="B285" s="2"/>
      <c r="C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21" customHeight="1" x14ac:dyDescent="0.65">
      <c r="A286" s="28"/>
      <c r="B286" s="2"/>
      <c r="C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21" customHeight="1" x14ac:dyDescent="0.65">
      <c r="A287" s="28"/>
      <c r="B287" s="2"/>
      <c r="C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21" customHeight="1" x14ac:dyDescent="0.65">
      <c r="A288" s="28"/>
      <c r="B288" s="2"/>
      <c r="C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21" customHeight="1" x14ac:dyDescent="0.65">
      <c r="A289" s="28"/>
      <c r="B289" s="2"/>
      <c r="C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21" customHeight="1" x14ac:dyDescent="0.65">
      <c r="A290" s="28"/>
      <c r="B290" s="2"/>
      <c r="C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21" customHeight="1" x14ac:dyDescent="0.65">
      <c r="A291" s="28"/>
      <c r="B291" s="2"/>
      <c r="C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21" customHeight="1" x14ac:dyDescent="0.65">
      <c r="A292" s="28"/>
      <c r="B292" s="2"/>
      <c r="C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21" customHeight="1" x14ac:dyDescent="0.65">
      <c r="A293" s="28"/>
      <c r="B293" s="2"/>
      <c r="C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21" customHeight="1" x14ac:dyDescent="0.65">
      <c r="A294" s="28"/>
      <c r="B294" s="2"/>
      <c r="C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21" customHeight="1" x14ac:dyDescent="0.65">
      <c r="A295" s="28"/>
      <c r="B295" s="2"/>
      <c r="C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21" customHeight="1" x14ac:dyDescent="0.65">
      <c r="A296" s="28"/>
      <c r="B296" s="2"/>
      <c r="C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21" customHeight="1" x14ac:dyDescent="0.65">
      <c r="A297" s="28"/>
      <c r="B297" s="2"/>
      <c r="C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21" customHeight="1" x14ac:dyDescent="0.65">
      <c r="A298" s="28"/>
      <c r="B298" s="2"/>
      <c r="C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21" customHeight="1" x14ac:dyDescent="0.65">
      <c r="A299" s="28"/>
      <c r="B299" s="2"/>
      <c r="C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21" customHeight="1" x14ac:dyDescent="0.65">
      <c r="A300" s="28"/>
      <c r="B300" s="2"/>
      <c r="C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21" customHeight="1" x14ac:dyDescent="0.65">
      <c r="A301" s="28"/>
      <c r="B301" s="2"/>
      <c r="C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21" customHeight="1" x14ac:dyDescent="0.65">
      <c r="A302" s="28"/>
      <c r="B302" s="2"/>
      <c r="C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21" customHeight="1" x14ac:dyDescent="0.65">
      <c r="A303" s="28"/>
      <c r="B303" s="2"/>
      <c r="C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21" customHeight="1" x14ac:dyDescent="0.65">
      <c r="A304" s="28"/>
      <c r="B304" s="2"/>
      <c r="C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21" customHeight="1" x14ac:dyDescent="0.65">
      <c r="A305" s="28"/>
      <c r="B305" s="2"/>
      <c r="C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21" customHeight="1" x14ac:dyDescent="0.65">
      <c r="A306" s="28"/>
      <c r="B306" s="2"/>
      <c r="C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21" customHeight="1" x14ac:dyDescent="0.65">
      <c r="A307" s="28"/>
      <c r="B307" s="2"/>
      <c r="C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21" customHeight="1" x14ac:dyDescent="0.65">
      <c r="A308" s="28"/>
      <c r="B308" s="2"/>
      <c r="C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21" customHeight="1" x14ac:dyDescent="0.65">
      <c r="A309" s="28"/>
      <c r="B309" s="2"/>
      <c r="C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21" customHeight="1" x14ac:dyDescent="0.65">
      <c r="A310" s="28"/>
      <c r="B310" s="2"/>
      <c r="C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21" customHeight="1" x14ac:dyDescent="0.65">
      <c r="A311" s="28"/>
      <c r="B311" s="2"/>
      <c r="C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21" customHeight="1" x14ac:dyDescent="0.65">
      <c r="A312" s="28"/>
      <c r="B312" s="2"/>
      <c r="C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21" customHeight="1" x14ac:dyDescent="0.65">
      <c r="A313" s="28"/>
      <c r="B313" s="2"/>
      <c r="C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21" customHeight="1" x14ac:dyDescent="0.65">
      <c r="A314" s="28"/>
      <c r="B314" s="2"/>
      <c r="C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21" customHeight="1" x14ac:dyDescent="0.65">
      <c r="A315" s="28"/>
      <c r="B315" s="2"/>
      <c r="C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21" customHeight="1" x14ac:dyDescent="0.65">
      <c r="A316" s="28"/>
      <c r="B316" s="2"/>
      <c r="C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21" customHeight="1" x14ac:dyDescent="0.65">
      <c r="A317" s="28"/>
      <c r="B317" s="2"/>
      <c r="C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21" customHeight="1" x14ac:dyDescent="0.65">
      <c r="A318" s="28"/>
      <c r="B318" s="2"/>
      <c r="C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21" customHeight="1" x14ac:dyDescent="0.65">
      <c r="A319" s="28"/>
      <c r="B319" s="2"/>
      <c r="C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21" customHeight="1" x14ac:dyDescent="0.65">
      <c r="A320" s="28"/>
      <c r="B320" s="2"/>
      <c r="C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21" customHeight="1" x14ac:dyDescent="0.65">
      <c r="A321" s="28"/>
      <c r="B321" s="2"/>
      <c r="C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21" customHeight="1" x14ac:dyDescent="0.65">
      <c r="A322" s="28"/>
      <c r="B322" s="2"/>
      <c r="C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21" customHeight="1" x14ac:dyDescent="0.65">
      <c r="A323" s="28"/>
      <c r="B323" s="2"/>
      <c r="C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21" customHeight="1" x14ac:dyDescent="0.65">
      <c r="A324" s="28"/>
      <c r="B324" s="2"/>
      <c r="C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21" customHeight="1" x14ac:dyDescent="0.65">
      <c r="A325" s="28"/>
      <c r="B325" s="2"/>
      <c r="C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21" customHeight="1" x14ac:dyDescent="0.65">
      <c r="A326" s="28"/>
      <c r="B326" s="2"/>
      <c r="C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21" customHeight="1" x14ac:dyDescent="0.65">
      <c r="A327" s="28"/>
      <c r="B327" s="2"/>
      <c r="C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21" customHeight="1" x14ac:dyDescent="0.65">
      <c r="A328" s="28"/>
      <c r="B328" s="2"/>
      <c r="C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21" customHeight="1" x14ac:dyDescent="0.65">
      <c r="A329" s="28"/>
      <c r="B329" s="2"/>
      <c r="C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21" customHeight="1" x14ac:dyDescent="0.65">
      <c r="A330" s="28"/>
      <c r="B330" s="2"/>
      <c r="C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21" customHeight="1" x14ac:dyDescent="0.65">
      <c r="A331" s="28"/>
      <c r="B331" s="2"/>
      <c r="C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21" customHeight="1" x14ac:dyDescent="0.65">
      <c r="A332" s="28"/>
      <c r="B332" s="2"/>
      <c r="C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21" customHeight="1" x14ac:dyDescent="0.65">
      <c r="A333" s="28"/>
      <c r="B333" s="2"/>
      <c r="C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21" customHeight="1" x14ac:dyDescent="0.65">
      <c r="A334" s="28"/>
      <c r="B334" s="2"/>
      <c r="C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21" customHeight="1" x14ac:dyDescent="0.65">
      <c r="A335" s="28"/>
      <c r="B335" s="2"/>
      <c r="C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21" customHeight="1" x14ac:dyDescent="0.65">
      <c r="A336" s="28"/>
      <c r="B336" s="2"/>
      <c r="C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21" customHeight="1" x14ac:dyDescent="0.65">
      <c r="A337" s="28"/>
      <c r="B337" s="2"/>
      <c r="C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21" customHeight="1" x14ac:dyDescent="0.65">
      <c r="A338" s="28"/>
      <c r="B338" s="2"/>
      <c r="C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21" customHeight="1" x14ac:dyDescent="0.65">
      <c r="A339" s="28"/>
      <c r="B339" s="2"/>
      <c r="C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21" customHeight="1" x14ac:dyDescent="0.65">
      <c r="A340" s="28"/>
      <c r="B340" s="2"/>
      <c r="C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21" customHeight="1" x14ac:dyDescent="0.65">
      <c r="A341" s="28"/>
      <c r="B341" s="2"/>
      <c r="C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21" customHeight="1" x14ac:dyDescent="0.65">
      <c r="A342" s="28"/>
      <c r="B342" s="2"/>
      <c r="C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21" customHeight="1" x14ac:dyDescent="0.65">
      <c r="A343" s="28"/>
      <c r="B343" s="2"/>
      <c r="C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21" customHeight="1" x14ac:dyDescent="0.65">
      <c r="A344" s="28"/>
      <c r="B344" s="2"/>
      <c r="C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21" customHeight="1" x14ac:dyDescent="0.65">
      <c r="A345" s="28"/>
      <c r="B345" s="2"/>
      <c r="C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21" customHeight="1" x14ac:dyDescent="0.65">
      <c r="A346" s="28"/>
      <c r="B346" s="2"/>
      <c r="C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21" customHeight="1" x14ac:dyDescent="0.65">
      <c r="A347" s="28"/>
      <c r="B347" s="2"/>
      <c r="C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21" customHeight="1" x14ac:dyDescent="0.65">
      <c r="A348" s="28"/>
      <c r="B348" s="2"/>
      <c r="C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21" customHeight="1" x14ac:dyDescent="0.65">
      <c r="A349" s="28"/>
      <c r="B349" s="2"/>
      <c r="C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21" customHeight="1" x14ac:dyDescent="0.65">
      <c r="A350" s="28"/>
      <c r="B350" s="2"/>
      <c r="C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21" customHeight="1" x14ac:dyDescent="0.65">
      <c r="A351" s="28"/>
      <c r="B351" s="2"/>
      <c r="C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21" customHeight="1" x14ac:dyDescent="0.65">
      <c r="A352" s="28"/>
      <c r="B352" s="2"/>
      <c r="C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21" customHeight="1" x14ac:dyDescent="0.65">
      <c r="A353" s="28"/>
      <c r="B353" s="2"/>
      <c r="C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21" customHeight="1" x14ac:dyDescent="0.65">
      <c r="A354" s="28"/>
      <c r="B354" s="2"/>
      <c r="C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21" customHeight="1" x14ac:dyDescent="0.65">
      <c r="A355" s="28"/>
      <c r="B355" s="2"/>
      <c r="C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21" customHeight="1" x14ac:dyDescent="0.65">
      <c r="A356" s="28"/>
      <c r="B356" s="2"/>
      <c r="C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21" customHeight="1" x14ac:dyDescent="0.65">
      <c r="A357" s="28"/>
      <c r="B357" s="2"/>
      <c r="C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21" customHeight="1" x14ac:dyDescent="0.65">
      <c r="A358" s="28"/>
      <c r="B358" s="2"/>
      <c r="C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21" customHeight="1" x14ac:dyDescent="0.65">
      <c r="A359" s="28"/>
      <c r="B359" s="2"/>
      <c r="C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21" customHeight="1" x14ac:dyDescent="0.65">
      <c r="A360" s="28"/>
      <c r="B360" s="2"/>
      <c r="C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21" customHeight="1" x14ac:dyDescent="0.65">
      <c r="A361" s="28"/>
      <c r="B361" s="2"/>
      <c r="C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21" customHeight="1" x14ac:dyDescent="0.65">
      <c r="A362" s="28"/>
      <c r="B362" s="2"/>
      <c r="C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21" customHeight="1" x14ac:dyDescent="0.65">
      <c r="A363" s="28"/>
      <c r="B363" s="2"/>
      <c r="C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21" customHeight="1" x14ac:dyDescent="0.65">
      <c r="A364" s="28"/>
      <c r="B364" s="2"/>
      <c r="C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21" customHeight="1" x14ac:dyDescent="0.65">
      <c r="A365" s="28"/>
      <c r="B365" s="2"/>
      <c r="C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21" customHeight="1" x14ac:dyDescent="0.65">
      <c r="A366" s="28"/>
      <c r="B366" s="2"/>
      <c r="C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21" customHeight="1" x14ac:dyDescent="0.65">
      <c r="A367" s="28"/>
      <c r="B367" s="2"/>
      <c r="C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21" customHeight="1" x14ac:dyDescent="0.65">
      <c r="A368" s="28"/>
      <c r="B368" s="2"/>
      <c r="C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21" customHeight="1" x14ac:dyDescent="0.65">
      <c r="A369" s="28"/>
      <c r="B369" s="2"/>
      <c r="C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21" customHeight="1" x14ac:dyDescent="0.65">
      <c r="A370" s="28"/>
      <c r="B370" s="2"/>
      <c r="C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21" customHeight="1" x14ac:dyDescent="0.65">
      <c r="A371" s="28"/>
      <c r="B371" s="2"/>
      <c r="C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21" customHeight="1" x14ac:dyDescent="0.65">
      <c r="A372" s="28"/>
      <c r="B372" s="2"/>
      <c r="C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21" customHeight="1" x14ac:dyDescent="0.65">
      <c r="A373" s="28"/>
      <c r="B373" s="2"/>
      <c r="C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21" customHeight="1" x14ac:dyDescent="0.65">
      <c r="A374" s="28"/>
      <c r="B374" s="2"/>
      <c r="C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21" customHeight="1" x14ac:dyDescent="0.65">
      <c r="A375" s="28"/>
      <c r="B375" s="2"/>
      <c r="C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21" customHeight="1" x14ac:dyDescent="0.65">
      <c r="A376" s="28"/>
      <c r="B376" s="2"/>
      <c r="C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21" customHeight="1" x14ac:dyDescent="0.65">
      <c r="A377" s="28"/>
      <c r="B377" s="2"/>
      <c r="C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21" customHeight="1" x14ac:dyDescent="0.65">
      <c r="A378" s="28"/>
      <c r="B378" s="2"/>
      <c r="C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21" customHeight="1" x14ac:dyDescent="0.65">
      <c r="A379" s="28"/>
      <c r="B379" s="2"/>
      <c r="C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21" customHeight="1" x14ac:dyDescent="0.65">
      <c r="A380" s="28"/>
      <c r="B380" s="2"/>
      <c r="C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21" customHeight="1" x14ac:dyDescent="0.65">
      <c r="A381" s="28"/>
      <c r="B381" s="2"/>
      <c r="C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21" customHeight="1" x14ac:dyDescent="0.65">
      <c r="A382" s="28"/>
      <c r="B382" s="2"/>
      <c r="C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21" customHeight="1" x14ac:dyDescent="0.65">
      <c r="A383" s="28"/>
      <c r="B383" s="2"/>
      <c r="C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21" customHeight="1" x14ac:dyDescent="0.65">
      <c r="A384" s="28"/>
      <c r="B384" s="2"/>
      <c r="C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21" customHeight="1" x14ac:dyDescent="0.65">
      <c r="A385" s="28"/>
      <c r="B385" s="2"/>
      <c r="C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21" customHeight="1" x14ac:dyDescent="0.65">
      <c r="A386" s="28"/>
      <c r="B386" s="2"/>
      <c r="C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21" customHeight="1" x14ac:dyDescent="0.65">
      <c r="A387" s="28"/>
      <c r="B387" s="2"/>
      <c r="C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21" customHeight="1" x14ac:dyDescent="0.65">
      <c r="A388" s="28"/>
      <c r="B388" s="2"/>
      <c r="C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21" customHeight="1" x14ac:dyDescent="0.65">
      <c r="A389" s="28"/>
      <c r="B389" s="2"/>
      <c r="C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21" customHeight="1" x14ac:dyDescent="0.65">
      <c r="A390" s="28"/>
      <c r="B390" s="2"/>
      <c r="C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21" customHeight="1" x14ac:dyDescent="0.65">
      <c r="A391" s="28"/>
      <c r="B391" s="2"/>
      <c r="C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21" customHeight="1" x14ac:dyDescent="0.65">
      <c r="A392" s="28"/>
      <c r="B392" s="2"/>
      <c r="C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21" customHeight="1" x14ac:dyDescent="0.65">
      <c r="A393" s="28"/>
      <c r="B393" s="2"/>
      <c r="C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21" customHeight="1" x14ac:dyDescent="0.65">
      <c r="A394" s="28"/>
      <c r="B394" s="2"/>
      <c r="C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21" customHeight="1" x14ac:dyDescent="0.65">
      <c r="A395" s="28"/>
      <c r="B395" s="2"/>
      <c r="C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21" customHeight="1" x14ac:dyDescent="0.65">
      <c r="A396" s="28"/>
      <c r="B396" s="2"/>
      <c r="C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21" customHeight="1" x14ac:dyDescent="0.65">
      <c r="A397" s="28"/>
      <c r="B397" s="2"/>
      <c r="C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21" customHeight="1" x14ac:dyDescent="0.65">
      <c r="A398" s="28"/>
      <c r="B398" s="2"/>
      <c r="C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21" customHeight="1" x14ac:dyDescent="0.65">
      <c r="A399" s="28"/>
      <c r="B399" s="2"/>
      <c r="C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21" customHeight="1" x14ac:dyDescent="0.65">
      <c r="A400" s="28"/>
      <c r="B400" s="2"/>
      <c r="C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21" customHeight="1" x14ac:dyDescent="0.65">
      <c r="A401" s="28"/>
      <c r="B401" s="2"/>
      <c r="C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21" customHeight="1" x14ac:dyDescent="0.65">
      <c r="A402" s="28"/>
      <c r="B402" s="2"/>
      <c r="C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21" customHeight="1" x14ac:dyDescent="0.65">
      <c r="A403" s="28"/>
      <c r="B403" s="2"/>
      <c r="C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21" customHeight="1" x14ac:dyDescent="0.65">
      <c r="A404" s="28"/>
      <c r="B404" s="2"/>
      <c r="C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21" customHeight="1" x14ac:dyDescent="0.65">
      <c r="A405" s="28"/>
      <c r="B405" s="2"/>
      <c r="C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21" customHeight="1" x14ac:dyDescent="0.65">
      <c r="A406" s="28"/>
      <c r="B406" s="2"/>
      <c r="C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21" customHeight="1" x14ac:dyDescent="0.65">
      <c r="A407" s="28"/>
      <c r="B407" s="2"/>
      <c r="C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21" customHeight="1" x14ac:dyDescent="0.65">
      <c r="A408" s="28"/>
      <c r="B408" s="2"/>
      <c r="C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21" customHeight="1" x14ac:dyDescent="0.65">
      <c r="A409" s="28"/>
      <c r="B409" s="2"/>
      <c r="C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21" customHeight="1" x14ac:dyDescent="0.65">
      <c r="A410" s="28"/>
      <c r="B410" s="2"/>
      <c r="C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21" customHeight="1" x14ac:dyDescent="0.65">
      <c r="A411" s="28"/>
      <c r="B411" s="2"/>
      <c r="C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21" customHeight="1" x14ac:dyDescent="0.65">
      <c r="A412" s="28"/>
      <c r="B412" s="2"/>
      <c r="C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21" customHeight="1" x14ac:dyDescent="0.65">
      <c r="A413" s="28"/>
      <c r="B413" s="2"/>
      <c r="C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21" customHeight="1" x14ac:dyDescent="0.65">
      <c r="A414" s="28"/>
      <c r="B414" s="2"/>
      <c r="C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21" customHeight="1" x14ac:dyDescent="0.65">
      <c r="A415" s="28"/>
      <c r="B415" s="2"/>
      <c r="C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21" customHeight="1" x14ac:dyDescent="0.65">
      <c r="A416" s="28"/>
      <c r="B416" s="2"/>
      <c r="C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21" customHeight="1" x14ac:dyDescent="0.65">
      <c r="A417" s="28"/>
      <c r="B417" s="2"/>
      <c r="C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21" customHeight="1" x14ac:dyDescent="0.65">
      <c r="A418" s="28"/>
      <c r="B418" s="2"/>
      <c r="C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21" customHeight="1" x14ac:dyDescent="0.65">
      <c r="A419" s="28"/>
      <c r="B419" s="2"/>
      <c r="C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21" customHeight="1" x14ac:dyDescent="0.65">
      <c r="A420" s="28"/>
      <c r="B420" s="2"/>
      <c r="C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21" customHeight="1" x14ac:dyDescent="0.65">
      <c r="A421" s="28"/>
      <c r="B421" s="2"/>
      <c r="C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21" customHeight="1" x14ac:dyDescent="0.65">
      <c r="A422" s="28"/>
      <c r="B422" s="2"/>
      <c r="C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21" customHeight="1" x14ac:dyDescent="0.65">
      <c r="A423" s="28"/>
      <c r="B423" s="2"/>
      <c r="C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21" customHeight="1" x14ac:dyDescent="0.65">
      <c r="A424" s="28"/>
      <c r="B424" s="2"/>
      <c r="C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21" customHeight="1" x14ac:dyDescent="0.65">
      <c r="A425" s="28"/>
      <c r="B425" s="2"/>
      <c r="C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21" customHeight="1" x14ac:dyDescent="0.65">
      <c r="A426" s="28"/>
      <c r="B426" s="2"/>
      <c r="C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21" customHeight="1" x14ac:dyDescent="0.65">
      <c r="A427" s="28"/>
      <c r="B427" s="2"/>
      <c r="C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21" customHeight="1" x14ac:dyDescent="0.65">
      <c r="A428" s="28"/>
      <c r="B428" s="2"/>
      <c r="C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21" customHeight="1" x14ac:dyDescent="0.65">
      <c r="A429" s="28"/>
      <c r="B429" s="2"/>
      <c r="C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21" customHeight="1" x14ac:dyDescent="0.65">
      <c r="A430" s="28"/>
      <c r="B430" s="2"/>
      <c r="C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21" customHeight="1" x14ac:dyDescent="0.65">
      <c r="A431" s="28"/>
      <c r="B431" s="2"/>
      <c r="C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21" customHeight="1" x14ac:dyDescent="0.65">
      <c r="A432" s="28"/>
      <c r="B432" s="2"/>
      <c r="C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21" customHeight="1" x14ac:dyDescent="0.65">
      <c r="A433" s="28"/>
      <c r="B433" s="2"/>
      <c r="C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21" customHeight="1" x14ac:dyDescent="0.65">
      <c r="A434" s="28"/>
      <c r="B434" s="2"/>
      <c r="C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21" customHeight="1" x14ac:dyDescent="0.65">
      <c r="A435" s="28"/>
      <c r="B435" s="2"/>
      <c r="C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21" customHeight="1" x14ac:dyDescent="0.65">
      <c r="A436" s="28"/>
      <c r="B436" s="2"/>
      <c r="C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21" customHeight="1" x14ac:dyDescent="0.65">
      <c r="A437" s="28"/>
      <c r="B437" s="2"/>
      <c r="C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21" customHeight="1" x14ac:dyDescent="0.65">
      <c r="A438" s="28"/>
      <c r="B438" s="2"/>
      <c r="C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21" customHeight="1" x14ac:dyDescent="0.65">
      <c r="A439" s="28"/>
      <c r="B439" s="2"/>
      <c r="C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21" customHeight="1" x14ac:dyDescent="0.65">
      <c r="A440" s="28"/>
      <c r="B440" s="2"/>
      <c r="C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21" customHeight="1" x14ac:dyDescent="0.65">
      <c r="A441" s="28"/>
      <c r="B441" s="2"/>
      <c r="C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21" customHeight="1" x14ac:dyDescent="0.65">
      <c r="A442" s="28"/>
      <c r="B442" s="2"/>
      <c r="C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21" customHeight="1" x14ac:dyDescent="0.65">
      <c r="A443" s="28"/>
      <c r="B443" s="2"/>
      <c r="C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21" customHeight="1" x14ac:dyDescent="0.65">
      <c r="A444" s="28"/>
      <c r="B444" s="2"/>
      <c r="C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21" customHeight="1" x14ac:dyDescent="0.65">
      <c r="A445" s="28"/>
      <c r="B445" s="2"/>
      <c r="C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21" customHeight="1" x14ac:dyDescent="0.65">
      <c r="A446" s="28"/>
      <c r="B446" s="2"/>
      <c r="C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21" customHeight="1" x14ac:dyDescent="0.65">
      <c r="A447" s="28"/>
      <c r="B447" s="2"/>
      <c r="C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21" customHeight="1" x14ac:dyDescent="0.65">
      <c r="A448" s="28"/>
      <c r="B448" s="2"/>
      <c r="C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21" customHeight="1" x14ac:dyDescent="0.65">
      <c r="A449" s="28"/>
      <c r="B449" s="2"/>
      <c r="C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21" customHeight="1" x14ac:dyDescent="0.65">
      <c r="A450" s="28"/>
      <c r="B450" s="2"/>
      <c r="C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21" customHeight="1" x14ac:dyDescent="0.65">
      <c r="A451" s="28"/>
      <c r="B451" s="2"/>
      <c r="C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21" customHeight="1" x14ac:dyDescent="0.65">
      <c r="A452" s="28"/>
      <c r="B452" s="2"/>
      <c r="C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21" customHeight="1" x14ac:dyDescent="0.65">
      <c r="A453" s="28"/>
      <c r="B453" s="2"/>
      <c r="C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21" customHeight="1" x14ac:dyDescent="0.65">
      <c r="A454" s="28"/>
      <c r="B454" s="2"/>
      <c r="C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21" customHeight="1" x14ac:dyDescent="0.65">
      <c r="A455" s="28"/>
      <c r="B455" s="2"/>
      <c r="C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21" customHeight="1" x14ac:dyDescent="0.65">
      <c r="A456" s="28"/>
      <c r="B456" s="2"/>
      <c r="C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21" customHeight="1" x14ac:dyDescent="0.65">
      <c r="A457" s="28"/>
      <c r="B457" s="2"/>
      <c r="C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21" customHeight="1" x14ac:dyDescent="0.65">
      <c r="A458" s="28"/>
      <c r="B458" s="2"/>
      <c r="C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21" customHeight="1" x14ac:dyDescent="0.65">
      <c r="A459" s="28"/>
      <c r="B459" s="2"/>
      <c r="C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21" customHeight="1" x14ac:dyDescent="0.65">
      <c r="A460" s="28"/>
      <c r="B460" s="2"/>
      <c r="C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21" customHeight="1" x14ac:dyDescent="0.65">
      <c r="A461" s="28"/>
      <c r="B461" s="2"/>
      <c r="C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21" customHeight="1" x14ac:dyDescent="0.65">
      <c r="A462" s="28"/>
      <c r="B462" s="2"/>
      <c r="C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21" customHeight="1" x14ac:dyDescent="0.65">
      <c r="A463" s="28"/>
      <c r="B463" s="2"/>
      <c r="C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21" customHeight="1" x14ac:dyDescent="0.65">
      <c r="A464" s="28"/>
      <c r="B464" s="2"/>
      <c r="C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21" customHeight="1" x14ac:dyDescent="0.65">
      <c r="A465" s="28"/>
      <c r="B465" s="2"/>
      <c r="C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21" customHeight="1" x14ac:dyDescent="0.65">
      <c r="A466" s="28"/>
      <c r="B466" s="2"/>
      <c r="C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21" customHeight="1" x14ac:dyDescent="0.65">
      <c r="A467" s="28"/>
      <c r="B467" s="2"/>
      <c r="C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21" customHeight="1" x14ac:dyDescent="0.65">
      <c r="A468" s="28"/>
      <c r="B468" s="2"/>
      <c r="C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21" customHeight="1" x14ac:dyDescent="0.65">
      <c r="A469" s="28"/>
      <c r="B469" s="2"/>
      <c r="C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21" customHeight="1" x14ac:dyDescent="0.65">
      <c r="A470" s="28"/>
      <c r="B470" s="2"/>
      <c r="C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21" customHeight="1" x14ac:dyDescent="0.65">
      <c r="A471" s="28"/>
      <c r="B471" s="2"/>
      <c r="C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21" customHeight="1" x14ac:dyDescent="0.65">
      <c r="A472" s="28"/>
      <c r="B472" s="2"/>
      <c r="C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21" customHeight="1" x14ac:dyDescent="0.65">
      <c r="A473" s="28"/>
      <c r="B473" s="2"/>
      <c r="C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21" customHeight="1" x14ac:dyDescent="0.65">
      <c r="A474" s="28"/>
      <c r="B474" s="2"/>
      <c r="C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21" customHeight="1" x14ac:dyDescent="0.65">
      <c r="A475" s="28"/>
      <c r="B475" s="2"/>
      <c r="C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21" customHeight="1" x14ac:dyDescent="0.65">
      <c r="A476" s="28"/>
      <c r="B476" s="2"/>
      <c r="C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21" customHeight="1" x14ac:dyDescent="0.65">
      <c r="A477" s="28"/>
      <c r="B477" s="2"/>
      <c r="C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21" customHeight="1" x14ac:dyDescent="0.65">
      <c r="A478" s="28"/>
      <c r="B478" s="2"/>
      <c r="C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21" customHeight="1" x14ac:dyDescent="0.65">
      <c r="A479" s="28"/>
      <c r="B479" s="2"/>
      <c r="C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21" customHeight="1" x14ac:dyDescent="0.65">
      <c r="A480" s="28"/>
      <c r="B480" s="2"/>
      <c r="C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21" customHeight="1" x14ac:dyDescent="0.65">
      <c r="A481" s="28"/>
      <c r="B481" s="2"/>
      <c r="C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21" customHeight="1" x14ac:dyDescent="0.65">
      <c r="A482" s="28"/>
      <c r="B482" s="2"/>
      <c r="C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21" customHeight="1" x14ac:dyDescent="0.65">
      <c r="A483" s="28"/>
      <c r="B483" s="2"/>
      <c r="C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21" customHeight="1" x14ac:dyDescent="0.65">
      <c r="A484" s="28"/>
      <c r="B484" s="2"/>
      <c r="C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21" customHeight="1" x14ac:dyDescent="0.65">
      <c r="A485" s="28"/>
      <c r="B485" s="2"/>
      <c r="C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21" customHeight="1" x14ac:dyDescent="0.65">
      <c r="A486" s="28"/>
      <c r="B486" s="2"/>
      <c r="C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21" customHeight="1" x14ac:dyDescent="0.65">
      <c r="A487" s="28"/>
      <c r="B487" s="2"/>
      <c r="C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21" customHeight="1" x14ac:dyDescent="0.65">
      <c r="A488" s="28"/>
      <c r="B488" s="2"/>
      <c r="C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21" customHeight="1" x14ac:dyDescent="0.65">
      <c r="A489" s="28"/>
      <c r="B489" s="2"/>
      <c r="C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21" customHeight="1" x14ac:dyDescent="0.65">
      <c r="A490" s="28"/>
      <c r="B490" s="2"/>
      <c r="C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21" customHeight="1" x14ac:dyDescent="0.65">
      <c r="A491" s="28"/>
      <c r="B491" s="2"/>
      <c r="C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21" customHeight="1" x14ac:dyDescent="0.65">
      <c r="A492" s="28"/>
      <c r="B492" s="2"/>
      <c r="C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21" customHeight="1" x14ac:dyDescent="0.65">
      <c r="A493" s="28"/>
      <c r="B493" s="2"/>
      <c r="C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21" customHeight="1" x14ac:dyDescent="0.65">
      <c r="A494" s="28"/>
      <c r="B494" s="2"/>
      <c r="C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21" customHeight="1" x14ac:dyDescent="0.65">
      <c r="A495" s="28"/>
      <c r="B495" s="2"/>
      <c r="C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21" customHeight="1" x14ac:dyDescent="0.65">
      <c r="A496" s="28"/>
      <c r="B496" s="2"/>
      <c r="C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21" customHeight="1" x14ac:dyDescent="0.65">
      <c r="A497" s="28"/>
      <c r="B497" s="2"/>
      <c r="C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21" customHeight="1" x14ac:dyDescent="0.65">
      <c r="A498" s="28"/>
      <c r="B498" s="2"/>
      <c r="C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21" customHeight="1" x14ac:dyDescent="0.65">
      <c r="A499" s="28"/>
      <c r="B499" s="2"/>
      <c r="C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21" customHeight="1" x14ac:dyDescent="0.65">
      <c r="A500" s="28"/>
      <c r="B500" s="2"/>
      <c r="C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21" customHeight="1" x14ac:dyDescent="0.65">
      <c r="A501" s="28"/>
      <c r="B501" s="2"/>
      <c r="C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21" customHeight="1" x14ac:dyDescent="0.65">
      <c r="A502" s="28"/>
      <c r="B502" s="2"/>
      <c r="C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21" customHeight="1" x14ac:dyDescent="0.65">
      <c r="A503" s="28"/>
      <c r="B503" s="2"/>
      <c r="C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21" customHeight="1" x14ac:dyDescent="0.65">
      <c r="A504" s="28"/>
      <c r="B504" s="2"/>
      <c r="C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21" customHeight="1" x14ac:dyDescent="0.65">
      <c r="A505" s="28"/>
      <c r="B505" s="2"/>
      <c r="C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21" customHeight="1" x14ac:dyDescent="0.65">
      <c r="A506" s="28"/>
      <c r="B506" s="2"/>
      <c r="C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21" customHeight="1" x14ac:dyDescent="0.65">
      <c r="A507" s="28"/>
      <c r="B507" s="2"/>
      <c r="C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21" customHeight="1" x14ac:dyDescent="0.65">
      <c r="A508" s="28"/>
      <c r="B508" s="2"/>
      <c r="C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21" customHeight="1" x14ac:dyDescent="0.65">
      <c r="A509" s="28"/>
      <c r="B509" s="2"/>
      <c r="C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21" customHeight="1" x14ac:dyDescent="0.65">
      <c r="A510" s="28"/>
      <c r="B510" s="2"/>
      <c r="C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21" customHeight="1" x14ac:dyDescent="0.65">
      <c r="A511" s="28"/>
      <c r="B511" s="2"/>
      <c r="C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21" customHeight="1" x14ac:dyDescent="0.65">
      <c r="A512" s="28"/>
      <c r="B512" s="2"/>
      <c r="C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21" customHeight="1" x14ac:dyDescent="0.65">
      <c r="A513" s="28"/>
      <c r="B513" s="2"/>
      <c r="C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21" customHeight="1" x14ac:dyDescent="0.65">
      <c r="A514" s="28"/>
      <c r="B514" s="2"/>
      <c r="C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21" customHeight="1" x14ac:dyDescent="0.65">
      <c r="A515" s="28"/>
      <c r="B515" s="2"/>
      <c r="C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21" customHeight="1" x14ac:dyDescent="0.65">
      <c r="A516" s="28"/>
      <c r="B516" s="2"/>
      <c r="C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21" customHeight="1" x14ac:dyDescent="0.65">
      <c r="A517" s="28"/>
      <c r="B517" s="2"/>
      <c r="C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21" customHeight="1" x14ac:dyDescent="0.65">
      <c r="A518" s="28"/>
      <c r="B518" s="2"/>
      <c r="C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21" customHeight="1" x14ac:dyDescent="0.65">
      <c r="A519" s="28"/>
      <c r="B519" s="2"/>
      <c r="C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21" customHeight="1" x14ac:dyDescent="0.65">
      <c r="A520" s="28"/>
      <c r="B520" s="2"/>
      <c r="C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21" customHeight="1" x14ac:dyDescent="0.65">
      <c r="A521" s="28"/>
      <c r="B521" s="2"/>
      <c r="C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21" customHeight="1" x14ac:dyDescent="0.65">
      <c r="A522" s="28"/>
      <c r="B522" s="2"/>
      <c r="C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21" customHeight="1" x14ac:dyDescent="0.65">
      <c r="A523" s="28"/>
      <c r="B523" s="2"/>
      <c r="C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21" customHeight="1" x14ac:dyDescent="0.65">
      <c r="A524" s="28"/>
      <c r="B524" s="2"/>
      <c r="C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21" customHeight="1" x14ac:dyDescent="0.65">
      <c r="A525" s="28"/>
      <c r="B525" s="2"/>
      <c r="C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21" customHeight="1" x14ac:dyDescent="0.65">
      <c r="A526" s="28"/>
      <c r="B526" s="2"/>
      <c r="C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21" customHeight="1" x14ac:dyDescent="0.65">
      <c r="A527" s="28"/>
      <c r="B527" s="2"/>
      <c r="C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21" customHeight="1" x14ac:dyDescent="0.65">
      <c r="A528" s="28"/>
      <c r="B528" s="2"/>
      <c r="C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21" customHeight="1" x14ac:dyDescent="0.65">
      <c r="A529" s="28"/>
      <c r="B529" s="2"/>
      <c r="C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21" customHeight="1" x14ac:dyDescent="0.65">
      <c r="A530" s="28"/>
      <c r="B530" s="2"/>
      <c r="C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21" customHeight="1" x14ac:dyDescent="0.65">
      <c r="A531" s="28"/>
      <c r="B531" s="2"/>
      <c r="C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21" customHeight="1" x14ac:dyDescent="0.65">
      <c r="A532" s="28"/>
      <c r="B532" s="2"/>
      <c r="C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21" customHeight="1" x14ac:dyDescent="0.65">
      <c r="A533" s="28"/>
      <c r="B533" s="2"/>
      <c r="C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21" customHeight="1" x14ac:dyDescent="0.65">
      <c r="A534" s="28"/>
      <c r="B534" s="2"/>
      <c r="C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21" customHeight="1" x14ac:dyDescent="0.65">
      <c r="A535" s="28"/>
      <c r="B535" s="2"/>
      <c r="C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21" customHeight="1" x14ac:dyDescent="0.65">
      <c r="A536" s="28"/>
      <c r="B536" s="2"/>
      <c r="C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21" customHeight="1" x14ac:dyDescent="0.65">
      <c r="A537" s="28"/>
      <c r="B537" s="2"/>
      <c r="C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21" customHeight="1" x14ac:dyDescent="0.65">
      <c r="A538" s="28"/>
      <c r="B538" s="2"/>
      <c r="C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21" customHeight="1" x14ac:dyDescent="0.65">
      <c r="A539" s="28"/>
      <c r="B539" s="2"/>
      <c r="C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21" customHeight="1" x14ac:dyDescent="0.65">
      <c r="A540" s="28"/>
      <c r="B540" s="2"/>
      <c r="C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21" customHeight="1" x14ac:dyDescent="0.65">
      <c r="A541" s="28"/>
      <c r="B541" s="2"/>
      <c r="C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21" customHeight="1" x14ac:dyDescent="0.65">
      <c r="A542" s="28"/>
      <c r="B542" s="2"/>
      <c r="C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21" customHeight="1" x14ac:dyDescent="0.65">
      <c r="A543" s="28"/>
      <c r="B543" s="2"/>
      <c r="C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21" customHeight="1" x14ac:dyDescent="0.65">
      <c r="A544" s="28"/>
      <c r="B544" s="2"/>
      <c r="C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21" customHeight="1" x14ac:dyDescent="0.65">
      <c r="A545" s="28"/>
      <c r="B545" s="2"/>
      <c r="C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21" customHeight="1" x14ac:dyDescent="0.65">
      <c r="A546" s="28"/>
      <c r="B546" s="2"/>
      <c r="C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21" customHeight="1" x14ac:dyDescent="0.65">
      <c r="A547" s="28"/>
      <c r="B547" s="2"/>
      <c r="C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21" customHeight="1" x14ac:dyDescent="0.65">
      <c r="A548" s="28"/>
      <c r="B548" s="2"/>
      <c r="C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21" customHeight="1" x14ac:dyDescent="0.65">
      <c r="A549" s="28"/>
      <c r="B549" s="2"/>
      <c r="C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21" customHeight="1" x14ac:dyDescent="0.65">
      <c r="A550" s="28"/>
      <c r="B550" s="2"/>
      <c r="C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21" customHeight="1" x14ac:dyDescent="0.65">
      <c r="A551" s="28"/>
      <c r="B551" s="2"/>
      <c r="C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21" customHeight="1" x14ac:dyDescent="0.65">
      <c r="A552" s="28"/>
      <c r="B552" s="2"/>
      <c r="C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21" customHeight="1" x14ac:dyDescent="0.65">
      <c r="A553" s="28"/>
      <c r="B553" s="2"/>
      <c r="C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21" customHeight="1" x14ac:dyDescent="0.65">
      <c r="A554" s="28"/>
      <c r="B554" s="2"/>
      <c r="C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21" customHeight="1" x14ac:dyDescent="0.65">
      <c r="A555" s="28"/>
      <c r="B555" s="2"/>
      <c r="C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21" customHeight="1" x14ac:dyDescent="0.65">
      <c r="A556" s="28"/>
      <c r="B556" s="2"/>
      <c r="C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21" customHeight="1" x14ac:dyDescent="0.65">
      <c r="A557" s="28"/>
      <c r="B557" s="2"/>
      <c r="C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21" customHeight="1" x14ac:dyDescent="0.65">
      <c r="A558" s="28"/>
      <c r="B558" s="2"/>
      <c r="C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21" customHeight="1" x14ac:dyDescent="0.65">
      <c r="A559" s="28"/>
      <c r="B559" s="2"/>
      <c r="C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21" customHeight="1" x14ac:dyDescent="0.65">
      <c r="A560" s="28"/>
      <c r="B560" s="2"/>
      <c r="C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21" customHeight="1" x14ac:dyDescent="0.65">
      <c r="A561" s="28"/>
      <c r="B561" s="2"/>
      <c r="C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21" customHeight="1" x14ac:dyDescent="0.65">
      <c r="A562" s="28"/>
      <c r="B562" s="2"/>
      <c r="C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21" customHeight="1" x14ac:dyDescent="0.65">
      <c r="A563" s="28"/>
      <c r="B563" s="2"/>
      <c r="C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21" customHeight="1" x14ac:dyDescent="0.65">
      <c r="A564" s="28"/>
      <c r="B564" s="2"/>
      <c r="C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21" customHeight="1" x14ac:dyDescent="0.65">
      <c r="A565" s="28"/>
      <c r="B565" s="2"/>
      <c r="C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21" customHeight="1" x14ac:dyDescent="0.65">
      <c r="A566" s="28"/>
      <c r="B566" s="2"/>
      <c r="C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21" customHeight="1" x14ac:dyDescent="0.65">
      <c r="A567" s="28"/>
      <c r="B567" s="2"/>
      <c r="C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21" customHeight="1" x14ac:dyDescent="0.65">
      <c r="A568" s="28"/>
      <c r="B568" s="2"/>
      <c r="C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21" customHeight="1" x14ac:dyDescent="0.65">
      <c r="A569" s="28"/>
      <c r="B569" s="2"/>
      <c r="C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21" customHeight="1" x14ac:dyDescent="0.65">
      <c r="A570" s="28"/>
      <c r="B570" s="2"/>
      <c r="C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21" customHeight="1" x14ac:dyDescent="0.65">
      <c r="A571" s="28"/>
      <c r="B571" s="2"/>
      <c r="C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21" customHeight="1" x14ac:dyDescent="0.65">
      <c r="A572" s="28"/>
      <c r="B572" s="2"/>
      <c r="C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21" customHeight="1" x14ac:dyDescent="0.65">
      <c r="A573" s="28"/>
      <c r="B573" s="2"/>
      <c r="C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21" customHeight="1" x14ac:dyDescent="0.65">
      <c r="A574" s="28"/>
      <c r="B574" s="2"/>
      <c r="C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21" customHeight="1" x14ac:dyDescent="0.65">
      <c r="A575" s="28"/>
      <c r="B575" s="2"/>
      <c r="C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21" customHeight="1" x14ac:dyDescent="0.65">
      <c r="A576" s="28"/>
      <c r="B576" s="2"/>
      <c r="C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21" customHeight="1" x14ac:dyDescent="0.65">
      <c r="A577" s="28"/>
      <c r="B577" s="2"/>
      <c r="C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21" customHeight="1" x14ac:dyDescent="0.65">
      <c r="A578" s="28"/>
      <c r="B578" s="2"/>
      <c r="C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21" customHeight="1" x14ac:dyDescent="0.65">
      <c r="A579" s="28"/>
      <c r="B579" s="2"/>
      <c r="C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21" customHeight="1" x14ac:dyDescent="0.65">
      <c r="A580" s="28"/>
      <c r="B580" s="2"/>
      <c r="C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21" customHeight="1" x14ac:dyDescent="0.65">
      <c r="A581" s="28"/>
      <c r="B581" s="2"/>
      <c r="C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21" customHeight="1" x14ac:dyDescent="0.65">
      <c r="A582" s="28"/>
      <c r="B582" s="2"/>
      <c r="C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21" customHeight="1" x14ac:dyDescent="0.65">
      <c r="A583" s="28"/>
      <c r="B583" s="2"/>
      <c r="C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21" customHeight="1" x14ac:dyDescent="0.65">
      <c r="A584" s="28"/>
      <c r="B584" s="2"/>
      <c r="C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21" customHeight="1" x14ac:dyDescent="0.65">
      <c r="A585" s="28"/>
      <c r="B585" s="2"/>
      <c r="C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21" customHeight="1" x14ac:dyDescent="0.65">
      <c r="A586" s="28"/>
      <c r="B586" s="2"/>
      <c r="C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21" customHeight="1" x14ac:dyDescent="0.65">
      <c r="A587" s="28"/>
      <c r="B587" s="2"/>
      <c r="C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21" customHeight="1" x14ac:dyDescent="0.65">
      <c r="A588" s="28"/>
      <c r="B588" s="2"/>
      <c r="C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21" customHeight="1" x14ac:dyDescent="0.65">
      <c r="A589" s="28"/>
      <c r="B589" s="2"/>
      <c r="C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21" customHeight="1" x14ac:dyDescent="0.65">
      <c r="A590" s="28"/>
      <c r="B590" s="2"/>
      <c r="C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21" customHeight="1" x14ac:dyDescent="0.65">
      <c r="A591" s="28"/>
      <c r="B591" s="2"/>
      <c r="C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21" customHeight="1" x14ac:dyDescent="0.65">
      <c r="A592" s="28"/>
      <c r="B592" s="2"/>
      <c r="C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21" customHeight="1" x14ac:dyDescent="0.65">
      <c r="A593" s="28"/>
      <c r="B593" s="2"/>
      <c r="C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21" customHeight="1" x14ac:dyDescent="0.65">
      <c r="A594" s="28"/>
      <c r="B594" s="2"/>
      <c r="C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21" customHeight="1" x14ac:dyDescent="0.65">
      <c r="A595" s="28"/>
      <c r="B595" s="2"/>
      <c r="C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21" customHeight="1" x14ac:dyDescent="0.65">
      <c r="A596" s="28"/>
      <c r="B596" s="2"/>
      <c r="C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21" customHeight="1" x14ac:dyDescent="0.65">
      <c r="A597" s="28"/>
      <c r="B597" s="2"/>
      <c r="C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21" customHeight="1" x14ac:dyDescent="0.65">
      <c r="A598" s="28"/>
      <c r="B598" s="2"/>
      <c r="C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21" customHeight="1" x14ac:dyDescent="0.65">
      <c r="A599" s="28"/>
      <c r="B599" s="2"/>
      <c r="C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21" customHeight="1" x14ac:dyDescent="0.65">
      <c r="A600" s="28"/>
      <c r="B600" s="2"/>
      <c r="C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21" customHeight="1" x14ac:dyDescent="0.65">
      <c r="A601" s="28"/>
      <c r="B601" s="2"/>
      <c r="C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21" customHeight="1" x14ac:dyDescent="0.65">
      <c r="A602" s="28"/>
      <c r="B602" s="2"/>
      <c r="C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21" customHeight="1" x14ac:dyDescent="0.65">
      <c r="A603" s="28"/>
      <c r="B603" s="2"/>
      <c r="C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21" customHeight="1" x14ac:dyDescent="0.65">
      <c r="A604" s="28"/>
      <c r="B604" s="2"/>
      <c r="C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21" customHeight="1" x14ac:dyDescent="0.65">
      <c r="A605" s="28"/>
      <c r="B605" s="2"/>
      <c r="C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21" customHeight="1" x14ac:dyDescent="0.65">
      <c r="A606" s="28"/>
      <c r="B606" s="2"/>
      <c r="C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21" customHeight="1" x14ac:dyDescent="0.65">
      <c r="A607" s="28"/>
      <c r="B607" s="2"/>
      <c r="C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21" customHeight="1" x14ac:dyDescent="0.65">
      <c r="A608" s="28"/>
      <c r="B608" s="2"/>
      <c r="C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21" customHeight="1" x14ac:dyDescent="0.65">
      <c r="A609" s="28"/>
      <c r="B609" s="2"/>
      <c r="C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21" customHeight="1" x14ac:dyDescent="0.65">
      <c r="A610" s="28"/>
      <c r="B610" s="2"/>
      <c r="C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21" customHeight="1" x14ac:dyDescent="0.65">
      <c r="A611" s="28"/>
      <c r="B611" s="2"/>
      <c r="C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21" customHeight="1" x14ac:dyDescent="0.65">
      <c r="A612" s="28"/>
      <c r="B612" s="2"/>
      <c r="C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21" customHeight="1" x14ac:dyDescent="0.65">
      <c r="A613" s="28"/>
      <c r="B613" s="2"/>
      <c r="C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21" customHeight="1" x14ac:dyDescent="0.65">
      <c r="A614" s="28"/>
      <c r="B614" s="2"/>
      <c r="C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21" customHeight="1" x14ac:dyDescent="0.65">
      <c r="A615" s="28"/>
      <c r="B615" s="2"/>
      <c r="C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21" customHeight="1" x14ac:dyDescent="0.65">
      <c r="A616" s="28"/>
      <c r="B616" s="2"/>
      <c r="C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21" customHeight="1" x14ac:dyDescent="0.65">
      <c r="A617" s="28"/>
      <c r="B617" s="2"/>
      <c r="C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21" customHeight="1" x14ac:dyDescent="0.65">
      <c r="A618" s="28"/>
      <c r="B618" s="2"/>
      <c r="C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21" customHeight="1" x14ac:dyDescent="0.65">
      <c r="A619" s="28"/>
      <c r="B619" s="2"/>
      <c r="C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21" customHeight="1" x14ac:dyDescent="0.65">
      <c r="A620" s="28"/>
      <c r="B620" s="2"/>
      <c r="C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21" customHeight="1" x14ac:dyDescent="0.65">
      <c r="A621" s="28"/>
      <c r="B621" s="2"/>
      <c r="C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21" customHeight="1" x14ac:dyDescent="0.65">
      <c r="A622" s="28"/>
      <c r="B622" s="2"/>
      <c r="C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21" customHeight="1" x14ac:dyDescent="0.65">
      <c r="A623" s="28"/>
      <c r="B623" s="2"/>
      <c r="C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21" customHeight="1" x14ac:dyDescent="0.65">
      <c r="A624" s="28"/>
      <c r="B624" s="2"/>
      <c r="C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21" customHeight="1" x14ac:dyDescent="0.65">
      <c r="A625" s="28"/>
      <c r="B625" s="2"/>
      <c r="C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21" customHeight="1" x14ac:dyDescent="0.65">
      <c r="A626" s="28"/>
      <c r="B626" s="2"/>
      <c r="C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21" customHeight="1" x14ac:dyDescent="0.65">
      <c r="A627" s="28"/>
      <c r="B627" s="2"/>
      <c r="C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21" customHeight="1" x14ac:dyDescent="0.65">
      <c r="A628" s="28"/>
      <c r="B628" s="2"/>
      <c r="C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21" customHeight="1" x14ac:dyDescent="0.65">
      <c r="A629" s="28"/>
      <c r="B629" s="2"/>
      <c r="C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21" customHeight="1" x14ac:dyDescent="0.65">
      <c r="A630" s="28"/>
      <c r="B630" s="2"/>
      <c r="C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21" customHeight="1" x14ac:dyDescent="0.65">
      <c r="A631" s="28"/>
      <c r="B631" s="2"/>
      <c r="C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21" customHeight="1" x14ac:dyDescent="0.65">
      <c r="A632" s="28"/>
      <c r="B632" s="2"/>
      <c r="C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21" customHeight="1" x14ac:dyDescent="0.65">
      <c r="A633" s="28"/>
      <c r="B633" s="2"/>
      <c r="C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21" customHeight="1" x14ac:dyDescent="0.65">
      <c r="A634" s="28"/>
      <c r="B634" s="2"/>
      <c r="C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21" customHeight="1" x14ac:dyDescent="0.65">
      <c r="A635" s="28"/>
      <c r="B635" s="2"/>
      <c r="C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21" customHeight="1" x14ac:dyDescent="0.65">
      <c r="A636" s="28"/>
      <c r="B636" s="2"/>
      <c r="C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21" customHeight="1" x14ac:dyDescent="0.65">
      <c r="A637" s="28"/>
      <c r="B637" s="2"/>
      <c r="C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21" customHeight="1" x14ac:dyDescent="0.65">
      <c r="A638" s="28"/>
      <c r="B638" s="2"/>
      <c r="C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21" customHeight="1" x14ac:dyDescent="0.65">
      <c r="A639" s="28"/>
      <c r="B639" s="2"/>
      <c r="C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21" customHeight="1" x14ac:dyDescent="0.65">
      <c r="A640" s="28"/>
      <c r="B640" s="2"/>
      <c r="C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21" customHeight="1" x14ac:dyDescent="0.65">
      <c r="A641" s="28"/>
      <c r="B641" s="2"/>
      <c r="C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21" customHeight="1" x14ac:dyDescent="0.65">
      <c r="A642" s="28"/>
      <c r="B642" s="2"/>
      <c r="C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21" customHeight="1" x14ac:dyDescent="0.65">
      <c r="A643" s="28"/>
      <c r="B643" s="2"/>
      <c r="C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21" customHeight="1" x14ac:dyDescent="0.65">
      <c r="A644" s="28"/>
      <c r="B644" s="2"/>
      <c r="C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21" customHeight="1" x14ac:dyDescent="0.65">
      <c r="A645" s="28"/>
      <c r="B645" s="2"/>
      <c r="C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21" customHeight="1" x14ac:dyDescent="0.65">
      <c r="A646" s="28"/>
      <c r="B646" s="2"/>
      <c r="C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21" customHeight="1" x14ac:dyDescent="0.65">
      <c r="A647" s="28"/>
      <c r="B647" s="2"/>
      <c r="C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21" customHeight="1" x14ac:dyDescent="0.65">
      <c r="A648" s="28"/>
      <c r="B648" s="2"/>
      <c r="C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21" customHeight="1" x14ac:dyDescent="0.65">
      <c r="A649" s="28"/>
      <c r="B649" s="2"/>
      <c r="C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21" customHeight="1" x14ac:dyDescent="0.65">
      <c r="A650" s="28"/>
      <c r="B650" s="2"/>
      <c r="C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21" customHeight="1" x14ac:dyDescent="0.65">
      <c r="A651" s="28"/>
      <c r="B651" s="2"/>
      <c r="C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21" customHeight="1" x14ac:dyDescent="0.65">
      <c r="A652" s="28"/>
      <c r="B652" s="2"/>
      <c r="C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21" customHeight="1" x14ac:dyDescent="0.65">
      <c r="A653" s="28"/>
      <c r="B653" s="2"/>
      <c r="C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21" customHeight="1" x14ac:dyDescent="0.65">
      <c r="A654" s="28"/>
      <c r="B654" s="2"/>
      <c r="C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21" customHeight="1" x14ac:dyDescent="0.65">
      <c r="A655" s="28"/>
      <c r="B655" s="2"/>
      <c r="C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21" customHeight="1" x14ac:dyDescent="0.65">
      <c r="A656" s="28"/>
      <c r="B656" s="2"/>
      <c r="C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21" customHeight="1" x14ac:dyDescent="0.65">
      <c r="A657" s="28"/>
      <c r="B657" s="2"/>
      <c r="C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21" customHeight="1" x14ac:dyDescent="0.65">
      <c r="A658" s="28"/>
      <c r="B658" s="2"/>
      <c r="C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21" customHeight="1" x14ac:dyDescent="0.65">
      <c r="A659" s="28"/>
      <c r="B659" s="2"/>
      <c r="C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21" customHeight="1" x14ac:dyDescent="0.65">
      <c r="A660" s="28"/>
      <c r="B660" s="2"/>
      <c r="C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21" customHeight="1" x14ac:dyDescent="0.65">
      <c r="A661" s="28"/>
      <c r="B661" s="2"/>
      <c r="C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21" customHeight="1" x14ac:dyDescent="0.65">
      <c r="A662" s="28"/>
      <c r="B662" s="2"/>
      <c r="C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21" customHeight="1" x14ac:dyDescent="0.65">
      <c r="A663" s="28"/>
      <c r="B663" s="2"/>
      <c r="C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21" customHeight="1" x14ac:dyDescent="0.65">
      <c r="A664" s="28"/>
      <c r="B664" s="2"/>
      <c r="C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21" customHeight="1" x14ac:dyDescent="0.65">
      <c r="A665" s="28"/>
      <c r="B665" s="2"/>
      <c r="C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21" customHeight="1" x14ac:dyDescent="0.65">
      <c r="A666" s="28"/>
      <c r="B666" s="2"/>
      <c r="C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21" customHeight="1" x14ac:dyDescent="0.65">
      <c r="A667" s="28"/>
      <c r="B667" s="2"/>
      <c r="C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21" customHeight="1" x14ac:dyDescent="0.65">
      <c r="A668" s="28"/>
      <c r="B668" s="2"/>
      <c r="C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21" customHeight="1" x14ac:dyDescent="0.65">
      <c r="A669" s="28"/>
      <c r="B669" s="2"/>
      <c r="C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21" customHeight="1" x14ac:dyDescent="0.65">
      <c r="A670" s="28"/>
      <c r="B670" s="2"/>
      <c r="C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21" customHeight="1" x14ac:dyDescent="0.65">
      <c r="A671" s="28"/>
      <c r="B671" s="2"/>
      <c r="C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21" customHeight="1" x14ac:dyDescent="0.65">
      <c r="A672" s="28"/>
      <c r="B672" s="2"/>
      <c r="C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21" customHeight="1" x14ac:dyDescent="0.65">
      <c r="A673" s="28"/>
      <c r="B673" s="2"/>
      <c r="C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21" customHeight="1" x14ac:dyDescent="0.65">
      <c r="A674" s="28"/>
      <c r="B674" s="2"/>
      <c r="C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21" customHeight="1" x14ac:dyDescent="0.65">
      <c r="A675" s="28"/>
      <c r="B675" s="2"/>
      <c r="C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21" customHeight="1" x14ac:dyDescent="0.65">
      <c r="A676" s="28"/>
      <c r="B676" s="2"/>
      <c r="C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21" customHeight="1" x14ac:dyDescent="0.65">
      <c r="A677" s="28"/>
      <c r="B677" s="2"/>
      <c r="C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21" customHeight="1" x14ac:dyDescent="0.65">
      <c r="A678" s="28"/>
      <c r="B678" s="2"/>
      <c r="C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21" customHeight="1" x14ac:dyDescent="0.65">
      <c r="A679" s="28"/>
      <c r="B679" s="2"/>
      <c r="C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21" customHeight="1" x14ac:dyDescent="0.65">
      <c r="A680" s="28"/>
      <c r="B680" s="2"/>
      <c r="C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21" customHeight="1" x14ac:dyDescent="0.65">
      <c r="A681" s="28"/>
      <c r="B681" s="2"/>
      <c r="C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21" customHeight="1" x14ac:dyDescent="0.65">
      <c r="A682" s="28"/>
      <c r="B682" s="2"/>
      <c r="C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21" customHeight="1" x14ac:dyDescent="0.65">
      <c r="A683" s="28"/>
      <c r="B683" s="2"/>
      <c r="C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21" customHeight="1" x14ac:dyDescent="0.65">
      <c r="A684" s="28"/>
      <c r="B684" s="2"/>
      <c r="C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21" customHeight="1" x14ac:dyDescent="0.65">
      <c r="A685" s="28"/>
      <c r="B685" s="2"/>
      <c r="C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21" customHeight="1" x14ac:dyDescent="0.65">
      <c r="A686" s="28"/>
      <c r="B686" s="2"/>
      <c r="C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21" customHeight="1" x14ac:dyDescent="0.65">
      <c r="A687" s="28"/>
      <c r="B687" s="2"/>
      <c r="C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21" customHeight="1" x14ac:dyDescent="0.65">
      <c r="A688" s="28"/>
      <c r="B688" s="2"/>
      <c r="C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21" customHeight="1" x14ac:dyDescent="0.65">
      <c r="A689" s="28"/>
      <c r="B689" s="2"/>
      <c r="C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21" customHeight="1" x14ac:dyDescent="0.65">
      <c r="A690" s="28"/>
      <c r="B690" s="2"/>
      <c r="C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21" customHeight="1" x14ac:dyDescent="0.65">
      <c r="A691" s="28"/>
      <c r="B691" s="2"/>
      <c r="C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21" customHeight="1" x14ac:dyDescent="0.65">
      <c r="A692" s="28"/>
      <c r="B692" s="2"/>
      <c r="C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21" customHeight="1" x14ac:dyDescent="0.65">
      <c r="A693" s="28"/>
      <c r="B693" s="2"/>
      <c r="C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21" customHeight="1" x14ac:dyDescent="0.65">
      <c r="A694" s="28"/>
      <c r="B694" s="2"/>
      <c r="C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21" customHeight="1" x14ac:dyDescent="0.65">
      <c r="A695" s="28"/>
      <c r="B695" s="2"/>
      <c r="C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21" customHeight="1" x14ac:dyDescent="0.65">
      <c r="A696" s="28"/>
      <c r="B696" s="2"/>
      <c r="C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21" customHeight="1" x14ac:dyDescent="0.65">
      <c r="A697" s="28"/>
      <c r="B697" s="2"/>
      <c r="C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21" customHeight="1" x14ac:dyDescent="0.65">
      <c r="A698" s="28"/>
      <c r="B698" s="2"/>
      <c r="C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21" customHeight="1" x14ac:dyDescent="0.65">
      <c r="A699" s="28"/>
      <c r="B699" s="2"/>
      <c r="C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21" customHeight="1" x14ac:dyDescent="0.65">
      <c r="A700" s="28"/>
      <c r="B700" s="2"/>
      <c r="C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21" customHeight="1" x14ac:dyDescent="0.65">
      <c r="A701" s="28"/>
      <c r="B701" s="2"/>
      <c r="C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21" customHeight="1" x14ac:dyDescent="0.65">
      <c r="A702" s="28"/>
      <c r="B702" s="2"/>
      <c r="C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21" customHeight="1" x14ac:dyDescent="0.65">
      <c r="A703" s="28"/>
      <c r="B703" s="2"/>
      <c r="C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21" customHeight="1" x14ac:dyDescent="0.65">
      <c r="A704" s="28"/>
      <c r="B704" s="2"/>
      <c r="C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21" customHeight="1" x14ac:dyDescent="0.65">
      <c r="A705" s="28"/>
      <c r="B705" s="2"/>
      <c r="C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21" customHeight="1" x14ac:dyDescent="0.65">
      <c r="A706" s="28"/>
      <c r="B706" s="2"/>
      <c r="C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21" customHeight="1" x14ac:dyDescent="0.65">
      <c r="A707" s="28"/>
      <c r="B707" s="2"/>
      <c r="C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21" customHeight="1" x14ac:dyDescent="0.65">
      <c r="A708" s="28"/>
      <c r="B708" s="2"/>
      <c r="C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21" customHeight="1" x14ac:dyDescent="0.65">
      <c r="A709" s="28"/>
      <c r="B709" s="2"/>
      <c r="C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21" customHeight="1" x14ac:dyDescent="0.65">
      <c r="A710" s="28"/>
      <c r="B710" s="2"/>
      <c r="C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21" customHeight="1" x14ac:dyDescent="0.65">
      <c r="A711" s="28"/>
      <c r="B711" s="2"/>
      <c r="C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21" customHeight="1" x14ac:dyDescent="0.65">
      <c r="A712" s="28"/>
      <c r="B712" s="2"/>
      <c r="C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21" customHeight="1" x14ac:dyDescent="0.65">
      <c r="A713" s="28"/>
      <c r="B713" s="2"/>
      <c r="C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21" customHeight="1" x14ac:dyDescent="0.65">
      <c r="A714" s="28"/>
      <c r="B714" s="2"/>
      <c r="C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21" customHeight="1" x14ac:dyDescent="0.65">
      <c r="A715" s="28"/>
      <c r="B715" s="2"/>
      <c r="C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21" customHeight="1" x14ac:dyDescent="0.65">
      <c r="A716" s="28"/>
      <c r="B716" s="2"/>
      <c r="C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21" customHeight="1" x14ac:dyDescent="0.65">
      <c r="A717" s="28"/>
      <c r="B717" s="2"/>
      <c r="C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21" customHeight="1" x14ac:dyDescent="0.65">
      <c r="A718" s="28"/>
      <c r="B718" s="2"/>
      <c r="C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21" customHeight="1" x14ac:dyDescent="0.65">
      <c r="A719" s="28"/>
      <c r="B719" s="2"/>
      <c r="C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21" customHeight="1" x14ac:dyDescent="0.65">
      <c r="A720" s="28"/>
      <c r="B720" s="2"/>
      <c r="C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21" customHeight="1" x14ac:dyDescent="0.65">
      <c r="A721" s="28"/>
      <c r="B721" s="2"/>
      <c r="C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21" customHeight="1" x14ac:dyDescent="0.65">
      <c r="A722" s="28"/>
      <c r="B722" s="2"/>
      <c r="C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21" customHeight="1" x14ac:dyDescent="0.65">
      <c r="A723" s="28"/>
      <c r="B723" s="2"/>
      <c r="C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21" customHeight="1" x14ac:dyDescent="0.65">
      <c r="A724" s="28"/>
      <c r="B724" s="2"/>
      <c r="C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21" customHeight="1" x14ac:dyDescent="0.65">
      <c r="A725" s="28"/>
      <c r="B725" s="2"/>
      <c r="C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21" customHeight="1" x14ac:dyDescent="0.65">
      <c r="A726" s="28"/>
      <c r="B726" s="2"/>
      <c r="C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21" customHeight="1" x14ac:dyDescent="0.65">
      <c r="A727" s="28"/>
      <c r="B727" s="2"/>
      <c r="C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21" customHeight="1" x14ac:dyDescent="0.65">
      <c r="A728" s="28"/>
      <c r="B728" s="2"/>
      <c r="C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21" customHeight="1" x14ac:dyDescent="0.65">
      <c r="A729" s="28"/>
      <c r="B729" s="2"/>
      <c r="C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21" customHeight="1" x14ac:dyDescent="0.65">
      <c r="A730" s="28"/>
      <c r="B730" s="2"/>
      <c r="C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21" customHeight="1" x14ac:dyDescent="0.65">
      <c r="A731" s="28"/>
      <c r="B731" s="2"/>
      <c r="C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21" customHeight="1" x14ac:dyDescent="0.65">
      <c r="A732" s="28"/>
      <c r="B732" s="2"/>
      <c r="C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21" customHeight="1" x14ac:dyDescent="0.65">
      <c r="A733" s="28"/>
      <c r="B733" s="2"/>
      <c r="C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21" customHeight="1" x14ac:dyDescent="0.65">
      <c r="A734" s="28"/>
      <c r="B734" s="2"/>
      <c r="C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21" customHeight="1" x14ac:dyDescent="0.65">
      <c r="A735" s="28"/>
      <c r="B735" s="2"/>
      <c r="C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21" customHeight="1" x14ac:dyDescent="0.65">
      <c r="A736" s="28"/>
      <c r="B736" s="2"/>
      <c r="C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21" customHeight="1" x14ac:dyDescent="0.65">
      <c r="A737" s="28"/>
      <c r="B737" s="2"/>
      <c r="C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21" customHeight="1" x14ac:dyDescent="0.65">
      <c r="A738" s="28"/>
      <c r="B738" s="2"/>
      <c r="C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21" customHeight="1" x14ac:dyDescent="0.65">
      <c r="A739" s="28"/>
      <c r="B739" s="2"/>
      <c r="C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21" customHeight="1" x14ac:dyDescent="0.65">
      <c r="A740" s="28"/>
      <c r="B740" s="2"/>
      <c r="C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21" customHeight="1" x14ac:dyDescent="0.65">
      <c r="A741" s="28"/>
      <c r="B741" s="2"/>
      <c r="C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21" customHeight="1" x14ac:dyDescent="0.65">
      <c r="A742" s="28"/>
      <c r="B742" s="2"/>
      <c r="C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21" customHeight="1" x14ac:dyDescent="0.65">
      <c r="A743" s="28"/>
      <c r="B743" s="2"/>
      <c r="C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21" customHeight="1" x14ac:dyDescent="0.65">
      <c r="A744" s="28"/>
      <c r="B744" s="2"/>
      <c r="C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21" customHeight="1" x14ac:dyDescent="0.65">
      <c r="A745" s="28"/>
      <c r="B745" s="2"/>
      <c r="C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21" customHeight="1" x14ac:dyDescent="0.65">
      <c r="A746" s="28"/>
      <c r="B746" s="2"/>
      <c r="C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21" customHeight="1" x14ac:dyDescent="0.65">
      <c r="A747" s="28"/>
      <c r="B747" s="2"/>
      <c r="C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21" customHeight="1" x14ac:dyDescent="0.65">
      <c r="A748" s="28"/>
      <c r="B748" s="2"/>
      <c r="C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21" customHeight="1" x14ac:dyDescent="0.65">
      <c r="A749" s="28"/>
      <c r="B749" s="2"/>
      <c r="C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21" customHeight="1" x14ac:dyDescent="0.65">
      <c r="A750" s="28"/>
      <c r="B750" s="2"/>
      <c r="C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21" customHeight="1" x14ac:dyDescent="0.65">
      <c r="A751" s="28"/>
      <c r="B751" s="2"/>
      <c r="C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21" customHeight="1" x14ac:dyDescent="0.65">
      <c r="A752" s="28"/>
      <c r="B752" s="2"/>
      <c r="C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21" customHeight="1" x14ac:dyDescent="0.65">
      <c r="A753" s="28"/>
      <c r="B753" s="2"/>
      <c r="C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21" customHeight="1" x14ac:dyDescent="0.65">
      <c r="A754" s="28"/>
      <c r="B754" s="2"/>
      <c r="C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21" customHeight="1" x14ac:dyDescent="0.65">
      <c r="A755" s="28"/>
      <c r="B755" s="2"/>
      <c r="C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21" customHeight="1" x14ac:dyDescent="0.65">
      <c r="A756" s="28"/>
      <c r="B756" s="2"/>
      <c r="C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21" customHeight="1" x14ac:dyDescent="0.65">
      <c r="A757" s="28"/>
      <c r="B757" s="2"/>
      <c r="C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21" customHeight="1" x14ac:dyDescent="0.65">
      <c r="A758" s="28"/>
      <c r="B758" s="2"/>
      <c r="C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21" customHeight="1" x14ac:dyDescent="0.65">
      <c r="A759" s="28"/>
      <c r="B759" s="2"/>
      <c r="C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21" customHeight="1" x14ac:dyDescent="0.65">
      <c r="A760" s="28"/>
      <c r="B760" s="2"/>
      <c r="C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21" customHeight="1" x14ac:dyDescent="0.65">
      <c r="A761" s="28"/>
      <c r="B761" s="2"/>
      <c r="C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21" customHeight="1" x14ac:dyDescent="0.65">
      <c r="A762" s="28"/>
      <c r="B762" s="2"/>
      <c r="C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21" customHeight="1" x14ac:dyDescent="0.65">
      <c r="A763" s="28"/>
      <c r="B763" s="2"/>
      <c r="C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21" customHeight="1" x14ac:dyDescent="0.65">
      <c r="A764" s="28"/>
      <c r="B764" s="2"/>
      <c r="C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21" customHeight="1" x14ac:dyDescent="0.65">
      <c r="A765" s="28"/>
      <c r="B765" s="2"/>
      <c r="C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21" customHeight="1" x14ac:dyDescent="0.65">
      <c r="A766" s="28"/>
      <c r="B766" s="2"/>
      <c r="C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21" customHeight="1" x14ac:dyDescent="0.65">
      <c r="A767" s="28"/>
      <c r="B767" s="2"/>
      <c r="C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21" customHeight="1" x14ac:dyDescent="0.65">
      <c r="A768" s="28"/>
      <c r="B768" s="2"/>
      <c r="C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21" customHeight="1" x14ac:dyDescent="0.65">
      <c r="A769" s="28"/>
      <c r="B769" s="2"/>
      <c r="C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21" customHeight="1" x14ac:dyDescent="0.65">
      <c r="A770" s="28"/>
      <c r="B770" s="2"/>
      <c r="C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21" customHeight="1" x14ac:dyDescent="0.65">
      <c r="A771" s="28"/>
      <c r="B771" s="2"/>
      <c r="C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21" customHeight="1" x14ac:dyDescent="0.65">
      <c r="A772" s="28"/>
      <c r="B772" s="2"/>
      <c r="C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21" customHeight="1" x14ac:dyDescent="0.65">
      <c r="A773" s="28"/>
      <c r="B773" s="2"/>
      <c r="C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21" customHeight="1" x14ac:dyDescent="0.65">
      <c r="A774" s="28"/>
      <c r="B774" s="2"/>
      <c r="C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21" customHeight="1" x14ac:dyDescent="0.65">
      <c r="A775" s="28"/>
      <c r="B775" s="2"/>
      <c r="C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21" customHeight="1" x14ac:dyDescent="0.65">
      <c r="A776" s="28"/>
      <c r="B776" s="2"/>
      <c r="C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21" customHeight="1" x14ac:dyDescent="0.65">
      <c r="A777" s="28"/>
      <c r="B777" s="2"/>
      <c r="C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21" customHeight="1" x14ac:dyDescent="0.65">
      <c r="A778" s="28"/>
      <c r="B778" s="2"/>
      <c r="C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21" customHeight="1" x14ac:dyDescent="0.65">
      <c r="A779" s="28"/>
      <c r="B779" s="2"/>
      <c r="C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21" customHeight="1" x14ac:dyDescent="0.65">
      <c r="A780" s="28"/>
      <c r="B780" s="2"/>
      <c r="C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21" customHeight="1" x14ac:dyDescent="0.65">
      <c r="A781" s="28"/>
      <c r="B781" s="2"/>
      <c r="C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21" customHeight="1" x14ac:dyDescent="0.65">
      <c r="A782" s="28"/>
      <c r="B782" s="2"/>
      <c r="C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21" customHeight="1" x14ac:dyDescent="0.65">
      <c r="A783" s="28"/>
      <c r="B783" s="2"/>
      <c r="C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21" customHeight="1" x14ac:dyDescent="0.65">
      <c r="A784" s="28"/>
      <c r="B784" s="2"/>
      <c r="C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21" customHeight="1" x14ac:dyDescent="0.65">
      <c r="A785" s="28"/>
      <c r="B785" s="2"/>
      <c r="C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21" customHeight="1" x14ac:dyDescent="0.65">
      <c r="A786" s="28"/>
      <c r="B786" s="2"/>
      <c r="C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21" customHeight="1" x14ac:dyDescent="0.65">
      <c r="A787" s="28"/>
      <c r="B787" s="2"/>
      <c r="C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21" customHeight="1" x14ac:dyDescent="0.65">
      <c r="A788" s="28"/>
      <c r="B788" s="2"/>
      <c r="C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21" customHeight="1" x14ac:dyDescent="0.65">
      <c r="A789" s="28"/>
      <c r="B789" s="2"/>
      <c r="C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21" customHeight="1" x14ac:dyDescent="0.65">
      <c r="A790" s="28"/>
      <c r="B790" s="2"/>
      <c r="C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21" customHeight="1" x14ac:dyDescent="0.65">
      <c r="A791" s="28"/>
      <c r="B791" s="2"/>
      <c r="C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21" customHeight="1" x14ac:dyDescent="0.65">
      <c r="A792" s="28"/>
      <c r="B792" s="2"/>
      <c r="C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21" customHeight="1" x14ac:dyDescent="0.65">
      <c r="A793" s="28"/>
      <c r="B793" s="2"/>
      <c r="C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21" customHeight="1" x14ac:dyDescent="0.65">
      <c r="A794" s="28"/>
      <c r="B794" s="2"/>
      <c r="C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21" customHeight="1" x14ac:dyDescent="0.65">
      <c r="A795" s="28"/>
      <c r="B795" s="2"/>
      <c r="C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21" customHeight="1" x14ac:dyDescent="0.65">
      <c r="A796" s="28"/>
      <c r="B796" s="2"/>
      <c r="C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21" customHeight="1" x14ac:dyDescent="0.65">
      <c r="A797" s="28"/>
      <c r="B797" s="2"/>
      <c r="C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21" customHeight="1" x14ac:dyDescent="0.65">
      <c r="A798" s="28"/>
      <c r="B798" s="2"/>
      <c r="C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21" customHeight="1" x14ac:dyDescent="0.65">
      <c r="A799" s="28"/>
      <c r="B799" s="2"/>
      <c r="C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21" customHeight="1" x14ac:dyDescent="0.65">
      <c r="A800" s="28"/>
      <c r="B800" s="2"/>
      <c r="C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21" customHeight="1" x14ac:dyDescent="0.65">
      <c r="A801" s="28"/>
      <c r="B801" s="2"/>
      <c r="C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21" customHeight="1" x14ac:dyDescent="0.65">
      <c r="A802" s="28"/>
      <c r="B802" s="2"/>
      <c r="C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21" customHeight="1" x14ac:dyDescent="0.65">
      <c r="A803" s="28"/>
      <c r="B803" s="2"/>
      <c r="C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21" customHeight="1" x14ac:dyDescent="0.65">
      <c r="A804" s="28"/>
      <c r="B804" s="2"/>
      <c r="C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21" customHeight="1" x14ac:dyDescent="0.65">
      <c r="A805" s="28"/>
      <c r="B805" s="2"/>
      <c r="C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21" customHeight="1" x14ac:dyDescent="0.65">
      <c r="A806" s="28"/>
      <c r="B806" s="2"/>
      <c r="C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21" customHeight="1" x14ac:dyDescent="0.65">
      <c r="A807" s="28"/>
      <c r="B807" s="2"/>
      <c r="C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21" customHeight="1" x14ac:dyDescent="0.65">
      <c r="A808" s="28"/>
      <c r="B808" s="2"/>
      <c r="C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21" customHeight="1" x14ac:dyDescent="0.65">
      <c r="A809" s="28"/>
      <c r="B809" s="2"/>
      <c r="C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21" customHeight="1" x14ac:dyDescent="0.65">
      <c r="A810" s="28"/>
      <c r="B810" s="2"/>
      <c r="C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21" customHeight="1" x14ac:dyDescent="0.65">
      <c r="A811" s="28"/>
      <c r="B811" s="2"/>
      <c r="C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21" customHeight="1" x14ac:dyDescent="0.65">
      <c r="A812" s="28"/>
      <c r="B812" s="2"/>
      <c r="C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21" customHeight="1" x14ac:dyDescent="0.65">
      <c r="A813" s="28"/>
      <c r="B813" s="2"/>
      <c r="C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21" customHeight="1" x14ac:dyDescent="0.65">
      <c r="A814" s="28"/>
      <c r="B814" s="2"/>
      <c r="C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21" customHeight="1" x14ac:dyDescent="0.65">
      <c r="A815" s="28"/>
      <c r="B815" s="2"/>
      <c r="C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21" customHeight="1" x14ac:dyDescent="0.65">
      <c r="A816" s="28"/>
      <c r="B816" s="2"/>
      <c r="C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21" customHeight="1" x14ac:dyDescent="0.65">
      <c r="A817" s="28"/>
      <c r="B817" s="2"/>
      <c r="C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21" customHeight="1" x14ac:dyDescent="0.65">
      <c r="A818" s="28"/>
      <c r="B818" s="2"/>
      <c r="C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21" customHeight="1" x14ac:dyDescent="0.65">
      <c r="A819" s="28"/>
      <c r="B819" s="2"/>
      <c r="C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21" customHeight="1" x14ac:dyDescent="0.65">
      <c r="A820" s="28"/>
      <c r="B820" s="2"/>
      <c r="C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21" customHeight="1" x14ac:dyDescent="0.65">
      <c r="A821" s="28"/>
      <c r="B821" s="2"/>
      <c r="C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21" customHeight="1" x14ac:dyDescent="0.65">
      <c r="A822" s="28"/>
      <c r="B822" s="2"/>
      <c r="C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21" customHeight="1" x14ac:dyDescent="0.65">
      <c r="A823" s="28"/>
      <c r="B823" s="2"/>
      <c r="C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21" customHeight="1" x14ac:dyDescent="0.65">
      <c r="A824" s="28"/>
      <c r="B824" s="2"/>
      <c r="C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21" customHeight="1" x14ac:dyDescent="0.65">
      <c r="A825" s="28"/>
      <c r="B825" s="2"/>
      <c r="C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21" customHeight="1" x14ac:dyDescent="0.65">
      <c r="A826" s="28"/>
      <c r="B826" s="2"/>
      <c r="C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21" customHeight="1" x14ac:dyDescent="0.65">
      <c r="A827" s="28"/>
      <c r="B827" s="2"/>
      <c r="C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21" customHeight="1" x14ac:dyDescent="0.65">
      <c r="A828" s="28"/>
      <c r="B828" s="2"/>
      <c r="C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21" customHeight="1" x14ac:dyDescent="0.65">
      <c r="A829" s="28"/>
      <c r="B829" s="2"/>
      <c r="C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21" customHeight="1" x14ac:dyDescent="0.65">
      <c r="A830" s="28"/>
      <c r="B830" s="2"/>
      <c r="C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21" customHeight="1" x14ac:dyDescent="0.65">
      <c r="A831" s="28"/>
      <c r="B831" s="2"/>
      <c r="C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21" customHeight="1" x14ac:dyDescent="0.65">
      <c r="A832" s="28"/>
      <c r="B832" s="2"/>
      <c r="C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21" customHeight="1" x14ac:dyDescent="0.65">
      <c r="A833" s="28"/>
      <c r="B833" s="2"/>
      <c r="C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21" customHeight="1" x14ac:dyDescent="0.65">
      <c r="A834" s="28"/>
      <c r="B834" s="2"/>
      <c r="C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21" customHeight="1" x14ac:dyDescent="0.65">
      <c r="A835" s="28"/>
      <c r="B835" s="2"/>
      <c r="C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21" customHeight="1" x14ac:dyDescent="0.65">
      <c r="A836" s="28"/>
      <c r="B836" s="2"/>
      <c r="C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21" customHeight="1" x14ac:dyDescent="0.65">
      <c r="A837" s="28"/>
      <c r="B837" s="2"/>
      <c r="C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21" customHeight="1" x14ac:dyDescent="0.65">
      <c r="A838" s="28"/>
      <c r="B838" s="2"/>
      <c r="C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21" customHeight="1" x14ac:dyDescent="0.65">
      <c r="A839" s="28"/>
      <c r="B839" s="2"/>
      <c r="C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21" customHeight="1" x14ac:dyDescent="0.65">
      <c r="A840" s="28"/>
      <c r="B840" s="2"/>
      <c r="C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21" customHeight="1" x14ac:dyDescent="0.65">
      <c r="A841" s="28"/>
      <c r="B841" s="2"/>
      <c r="C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21" customHeight="1" x14ac:dyDescent="0.65">
      <c r="A842" s="28"/>
      <c r="B842" s="2"/>
      <c r="C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21" customHeight="1" x14ac:dyDescent="0.65">
      <c r="A843" s="28"/>
      <c r="B843" s="2"/>
      <c r="C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21" customHeight="1" x14ac:dyDescent="0.65">
      <c r="A844" s="28"/>
      <c r="B844" s="2"/>
      <c r="C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21" customHeight="1" x14ac:dyDescent="0.65">
      <c r="A845" s="28"/>
      <c r="B845" s="2"/>
      <c r="C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21" customHeight="1" x14ac:dyDescent="0.65">
      <c r="A846" s="28"/>
      <c r="B846" s="2"/>
      <c r="C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21" customHeight="1" x14ac:dyDescent="0.65">
      <c r="A847" s="28"/>
      <c r="B847" s="2"/>
      <c r="C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21" customHeight="1" x14ac:dyDescent="0.65">
      <c r="A848" s="28"/>
      <c r="B848" s="2"/>
      <c r="C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21" customHeight="1" x14ac:dyDescent="0.65">
      <c r="A849" s="28"/>
      <c r="B849" s="2"/>
      <c r="C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21" customHeight="1" x14ac:dyDescent="0.65">
      <c r="A850" s="28"/>
      <c r="B850" s="2"/>
      <c r="C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21" customHeight="1" x14ac:dyDescent="0.65">
      <c r="A851" s="28"/>
      <c r="B851" s="2"/>
      <c r="C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21" customHeight="1" x14ac:dyDescent="0.65">
      <c r="A852" s="28"/>
      <c r="B852" s="2"/>
      <c r="C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21" customHeight="1" x14ac:dyDescent="0.65">
      <c r="A853" s="28"/>
      <c r="B853" s="2"/>
      <c r="C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21" customHeight="1" x14ac:dyDescent="0.65">
      <c r="A854" s="28"/>
      <c r="B854" s="2"/>
      <c r="C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21" customHeight="1" x14ac:dyDescent="0.65">
      <c r="A855" s="28"/>
      <c r="B855" s="2"/>
      <c r="C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21" customHeight="1" x14ac:dyDescent="0.65">
      <c r="A856" s="28"/>
      <c r="B856" s="2"/>
      <c r="C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21" customHeight="1" x14ac:dyDescent="0.65">
      <c r="A857" s="28"/>
      <c r="B857" s="2"/>
      <c r="C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21" customHeight="1" x14ac:dyDescent="0.65">
      <c r="A858" s="28"/>
      <c r="B858" s="2"/>
      <c r="C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21" customHeight="1" x14ac:dyDescent="0.65">
      <c r="A859" s="28"/>
      <c r="B859" s="2"/>
      <c r="C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21" customHeight="1" x14ac:dyDescent="0.65">
      <c r="A860" s="28"/>
      <c r="B860" s="2"/>
      <c r="C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21" customHeight="1" x14ac:dyDescent="0.65">
      <c r="A861" s="28"/>
      <c r="B861" s="2"/>
      <c r="C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21" customHeight="1" x14ac:dyDescent="0.65">
      <c r="A862" s="28"/>
      <c r="B862" s="2"/>
      <c r="C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21" customHeight="1" x14ac:dyDescent="0.65">
      <c r="A863" s="28"/>
      <c r="B863" s="2"/>
      <c r="C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21" customHeight="1" x14ac:dyDescent="0.65">
      <c r="A864" s="28"/>
      <c r="B864" s="2"/>
      <c r="C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21" customHeight="1" x14ac:dyDescent="0.65">
      <c r="A865" s="28"/>
      <c r="B865" s="2"/>
      <c r="C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21" customHeight="1" x14ac:dyDescent="0.65">
      <c r="A866" s="28"/>
      <c r="B866" s="2"/>
      <c r="C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21" customHeight="1" x14ac:dyDescent="0.65">
      <c r="A867" s="28"/>
      <c r="B867" s="2"/>
      <c r="C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21" customHeight="1" x14ac:dyDescent="0.65">
      <c r="A868" s="28"/>
      <c r="B868" s="2"/>
      <c r="C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21" customHeight="1" x14ac:dyDescent="0.65">
      <c r="A869" s="28"/>
      <c r="B869" s="2"/>
      <c r="C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21" customHeight="1" x14ac:dyDescent="0.65">
      <c r="A870" s="28"/>
      <c r="B870" s="2"/>
      <c r="C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21" customHeight="1" x14ac:dyDescent="0.65">
      <c r="A871" s="28"/>
      <c r="B871" s="2"/>
      <c r="C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21" customHeight="1" x14ac:dyDescent="0.65">
      <c r="A872" s="28"/>
      <c r="B872" s="2"/>
      <c r="C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21" customHeight="1" x14ac:dyDescent="0.65">
      <c r="A873" s="28"/>
      <c r="B873" s="2"/>
      <c r="C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21" customHeight="1" x14ac:dyDescent="0.65">
      <c r="A874" s="28"/>
      <c r="B874" s="2"/>
      <c r="C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21" customHeight="1" x14ac:dyDescent="0.65">
      <c r="A875" s="28"/>
      <c r="B875" s="2"/>
      <c r="C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21" customHeight="1" x14ac:dyDescent="0.65">
      <c r="A876" s="28"/>
      <c r="B876" s="2"/>
      <c r="C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21" customHeight="1" x14ac:dyDescent="0.65">
      <c r="A877" s="28"/>
      <c r="B877" s="2"/>
      <c r="C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21" customHeight="1" x14ac:dyDescent="0.65">
      <c r="A878" s="28"/>
      <c r="B878" s="2"/>
      <c r="C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21" customHeight="1" x14ac:dyDescent="0.65">
      <c r="A879" s="28"/>
      <c r="B879" s="2"/>
      <c r="C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21" customHeight="1" x14ac:dyDescent="0.65">
      <c r="A880" s="28"/>
      <c r="B880" s="2"/>
      <c r="C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21" customHeight="1" x14ac:dyDescent="0.65">
      <c r="A881" s="28"/>
      <c r="B881" s="2"/>
      <c r="C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21" customHeight="1" x14ac:dyDescent="0.65">
      <c r="A882" s="28"/>
      <c r="B882" s="2"/>
      <c r="C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21" customHeight="1" x14ac:dyDescent="0.65">
      <c r="A883" s="28"/>
      <c r="B883" s="2"/>
      <c r="C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21" customHeight="1" x14ac:dyDescent="0.65">
      <c r="A884" s="28"/>
      <c r="B884" s="2"/>
      <c r="C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21" customHeight="1" x14ac:dyDescent="0.65">
      <c r="A885" s="28"/>
      <c r="B885" s="2"/>
      <c r="C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21" customHeight="1" x14ac:dyDescent="0.65">
      <c r="A886" s="28"/>
      <c r="B886" s="2"/>
      <c r="C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21" customHeight="1" x14ac:dyDescent="0.65">
      <c r="A887" s="28"/>
      <c r="B887" s="2"/>
      <c r="C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21" customHeight="1" x14ac:dyDescent="0.65">
      <c r="A888" s="28"/>
      <c r="B888" s="2"/>
      <c r="C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21" customHeight="1" x14ac:dyDescent="0.65">
      <c r="A889" s="28"/>
      <c r="B889" s="2"/>
      <c r="C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21" customHeight="1" x14ac:dyDescent="0.65">
      <c r="A890" s="28"/>
      <c r="B890" s="2"/>
      <c r="C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21" customHeight="1" x14ac:dyDescent="0.65">
      <c r="A891" s="28"/>
      <c r="B891" s="2"/>
      <c r="C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21" customHeight="1" x14ac:dyDescent="0.65">
      <c r="A892" s="28"/>
      <c r="B892" s="2"/>
      <c r="C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21" customHeight="1" x14ac:dyDescent="0.65">
      <c r="A893" s="28"/>
      <c r="B893" s="2"/>
      <c r="C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21" customHeight="1" x14ac:dyDescent="0.65">
      <c r="A894" s="28"/>
      <c r="B894" s="2"/>
      <c r="C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21" customHeight="1" x14ac:dyDescent="0.65">
      <c r="A895" s="28"/>
      <c r="B895" s="2"/>
      <c r="C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21" customHeight="1" x14ac:dyDescent="0.65">
      <c r="A896" s="28"/>
      <c r="B896" s="2"/>
      <c r="C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21" customHeight="1" x14ac:dyDescent="0.65">
      <c r="A897" s="28"/>
      <c r="B897" s="2"/>
      <c r="C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21" customHeight="1" x14ac:dyDescent="0.65">
      <c r="A898" s="28"/>
      <c r="B898" s="2"/>
      <c r="C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21" customHeight="1" x14ac:dyDescent="0.65">
      <c r="A899" s="28"/>
      <c r="B899" s="2"/>
      <c r="C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21" customHeight="1" x14ac:dyDescent="0.65">
      <c r="A900" s="28"/>
      <c r="B900" s="2"/>
      <c r="C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21" customHeight="1" x14ac:dyDescent="0.65">
      <c r="A901" s="28"/>
      <c r="B901" s="2"/>
      <c r="C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21" customHeight="1" x14ac:dyDescent="0.65">
      <c r="A902" s="28"/>
      <c r="B902" s="2"/>
      <c r="C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21" customHeight="1" x14ac:dyDescent="0.65">
      <c r="A903" s="28"/>
      <c r="B903" s="2"/>
      <c r="C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21" customHeight="1" x14ac:dyDescent="0.65">
      <c r="A904" s="28"/>
      <c r="B904" s="2"/>
      <c r="C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21" customHeight="1" x14ac:dyDescent="0.65">
      <c r="A905" s="28"/>
      <c r="B905" s="2"/>
      <c r="C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21" customHeight="1" x14ac:dyDescent="0.65">
      <c r="A906" s="28"/>
      <c r="B906" s="2"/>
      <c r="C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21" customHeight="1" x14ac:dyDescent="0.65">
      <c r="A907" s="28"/>
      <c r="B907" s="2"/>
      <c r="C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21" customHeight="1" x14ac:dyDescent="0.65">
      <c r="A908" s="28"/>
      <c r="B908" s="2"/>
      <c r="C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21" customHeight="1" x14ac:dyDescent="0.65">
      <c r="A909" s="28"/>
      <c r="B909" s="2"/>
      <c r="C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21" customHeight="1" x14ac:dyDescent="0.65">
      <c r="A910" s="28"/>
      <c r="B910" s="2"/>
      <c r="C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21" customHeight="1" x14ac:dyDescent="0.65">
      <c r="A911" s="28"/>
      <c r="B911" s="2"/>
      <c r="C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21" customHeight="1" x14ac:dyDescent="0.65">
      <c r="A912" s="28"/>
      <c r="B912" s="2"/>
      <c r="C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21" customHeight="1" x14ac:dyDescent="0.65">
      <c r="A913" s="28"/>
      <c r="B913" s="2"/>
      <c r="C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21" customHeight="1" x14ac:dyDescent="0.65">
      <c r="A914" s="28"/>
      <c r="B914" s="2"/>
      <c r="C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21" customHeight="1" x14ac:dyDescent="0.65">
      <c r="A915" s="28"/>
      <c r="B915" s="2"/>
      <c r="C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21" customHeight="1" x14ac:dyDescent="0.65">
      <c r="A916" s="28"/>
      <c r="B916" s="2"/>
      <c r="C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21" customHeight="1" x14ac:dyDescent="0.65">
      <c r="A917" s="28"/>
      <c r="B917" s="2"/>
      <c r="C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21" customHeight="1" x14ac:dyDescent="0.65">
      <c r="A918" s="28"/>
      <c r="B918" s="2"/>
      <c r="C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21" customHeight="1" x14ac:dyDescent="0.65">
      <c r="A919" s="28"/>
      <c r="B919" s="2"/>
      <c r="C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21" customHeight="1" x14ac:dyDescent="0.65">
      <c r="A920" s="28"/>
      <c r="B920" s="2"/>
      <c r="C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21" customHeight="1" x14ac:dyDescent="0.65">
      <c r="A921" s="28"/>
      <c r="B921" s="2"/>
      <c r="C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21" customHeight="1" x14ac:dyDescent="0.65">
      <c r="A922" s="28"/>
      <c r="B922" s="2"/>
      <c r="C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21" customHeight="1" x14ac:dyDescent="0.65">
      <c r="A923" s="28"/>
      <c r="B923" s="2"/>
      <c r="C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21" customHeight="1" x14ac:dyDescent="0.65">
      <c r="A924" s="28"/>
      <c r="B924" s="2"/>
      <c r="C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21" customHeight="1" x14ac:dyDescent="0.65">
      <c r="A925" s="28"/>
      <c r="B925" s="2"/>
      <c r="C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21" customHeight="1" x14ac:dyDescent="0.65">
      <c r="A926" s="28"/>
      <c r="B926" s="2"/>
      <c r="C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21" customHeight="1" x14ac:dyDescent="0.65">
      <c r="A927" s="28"/>
      <c r="B927" s="2"/>
      <c r="C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21" customHeight="1" x14ac:dyDescent="0.65">
      <c r="A928" s="28"/>
      <c r="B928" s="2"/>
      <c r="C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21" customHeight="1" x14ac:dyDescent="0.65">
      <c r="A929" s="28"/>
      <c r="B929" s="2"/>
      <c r="C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21" customHeight="1" x14ac:dyDescent="0.65">
      <c r="A930" s="28"/>
      <c r="B930" s="2"/>
      <c r="C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21" customHeight="1" x14ac:dyDescent="0.65">
      <c r="A931" s="28"/>
      <c r="B931" s="2"/>
      <c r="C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21" customHeight="1" x14ac:dyDescent="0.65">
      <c r="A932" s="28"/>
      <c r="B932" s="2"/>
      <c r="C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21" customHeight="1" x14ac:dyDescent="0.65">
      <c r="A933" s="28"/>
      <c r="B933" s="2"/>
      <c r="C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21" customHeight="1" x14ac:dyDescent="0.65">
      <c r="A934" s="28"/>
      <c r="B934" s="2"/>
      <c r="C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21" customHeight="1" x14ac:dyDescent="0.65">
      <c r="A935" s="28"/>
      <c r="B935" s="2"/>
      <c r="C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21" customHeight="1" x14ac:dyDescent="0.65">
      <c r="A936" s="28"/>
      <c r="B936" s="2"/>
      <c r="C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21" customHeight="1" x14ac:dyDescent="0.65">
      <c r="A937" s="28"/>
      <c r="B937" s="2"/>
      <c r="C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21" customHeight="1" x14ac:dyDescent="0.65">
      <c r="A938" s="28"/>
      <c r="B938" s="2"/>
      <c r="C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21" customHeight="1" x14ac:dyDescent="0.65">
      <c r="A939" s="28"/>
      <c r="B939" s="2"/>
      <c r="C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21" customHeight="1" x14ac:dyDescent="0.65">
      <c r="A940" s="28"/>
      <c r="B940" s="2"/>
      <c r="C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21" customHeight="1" x14ac:dyDescent="0.65">
      <c r="A941" s="28"/>
      <c r="B941" s="2"/>
      <c r="C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21" customHeight="1" x14ac:dyDescent="0.65">
      <c r="A942" s="28"/>
      <c r="B942" s="2"/>
      <c r="C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21" customHeight="1" x14ac:dyDescent="0.65">
      <c r="A943" s="28"/>
      <c r="B943" s="2"/>
      <c r="C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21" customHeight="1" x14ac:dyDescent="0.65">
      <c r="A944" s="28"/>
      <c r="B944" s="2"/>
      <c r="C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21" customHeight="1" x14ac:dyDescent="0.65">
      <c r="A945" s="28"/>
      <c r="B945" s="2"/>
      <c r="C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21" customHeight="1" x14ac:dyDescent="0.65">
      <c r="A946" s="28"/>
      <c r="B946" s="2"/>
      <c r="C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21" customHeight="1" x14ac:dyDescent="0.65">
      <c r="A947" s="28"/>
      <c r="B947" s="2"/>
      <c r="C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21" customHeight="1" x14ac:dyDescent="0.65">
      <c r="A948" s="28"/>
      <c r="B948" s="2"/>
      <c r="C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21" customHeight="1" x14ac:dyDescent="0.65">
      <c r="A949" s="28"/>
      <c r="B949" s="2"/>
      <c r="C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21" customHeight="1" x14ac:dyDescent="0.65">
      <c r="A950" s="28"/>
      <c r="B950" s="2"/>
      <c r="C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21" customHeight="1" x14ac:dyDescent="0.65">
      <c r="A951" s="28"/>
      <c r="B951" s="2"/>
      <c r="C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ht="21" customHeight="1" x14ac:dyDescent="0.65">
      <c r="A952" s="28"/>
      <c r="B952" s="2"/>
      <c r="C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 ht="21" customHeight="1" x14ac:dyDescent="0.65">
      <c r="A953" s="28"/>
      <c r="B953" s="2"/>
      <c r="C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 ht="21" customHeight="1" x14ac:dyDescent="0.65">
      <c r="A954" s="28"/>
      <c r="B954" s="2"/>
      <c r="C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 ht="21" customHeight="1" x14ac:dyDescent="0.65">
      <c r="A955" s="28"/>
      <c r="B955" s="2"/>
      <c r="C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 ht="21" customHeight="1" x14ac:dyDescent="0.65">
      <c r="A956" s="28"/>
      <c r="B956" s="2"/>
      <c r="C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 ht="21" customHeight="1" x14ac:dyDescent="0.65">
      <c r="A957" s="28"/>
      <c r="B957" s="2"/>
      <c r="C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 ht="21" customHeight="1" x14ac:dyDescent="0.65">
      <c r="A958" s="28"/>
      <c r="B958" s="2"/>
      <c r="C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 ht="21" customHeight="1" x14ac:dyDescent="0.65">
      <c r="A959" s="28"/>
      <c r="B959" s="2"/>
      <c r="C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 ht="21" customHeight="1" x14ac:dyDescent="0.65">
      <c r="A960" s="28"/>
      <c r="B960" s="2"/>
      <c r="C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 ht="21" customHeight="1" x14ac:dyDescent="0.65">
      <c r="A961" s="28"/>
      <c r="B961" s="2"/>
      <c r="C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 ht="21" customHeight="1" x14ac:dyDescent="0.65">
      <c r="A962" s="28"/>
      <c r="B962" s="2"/>
      <c r="C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 ht="21" customHeight="1" x14ac:dyDescent="0.65">
      <c r="A963" s="28"/>
      <c r="B963" s="2"/>
      <c r="C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 ht="21" customHeight="1" x14ac:dyDescent="0.65">
      <c r="A964" s="28"/>
      <c r="B964" s="2"/>
      <c r="C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 ht="21" customHeight="1" x14ac:dyDescent="0.65">
      <c r="A965" s="28"/>
      <c r="B965" s="2"/>
      <c r="C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 ht="21" customHeight="1" x14ac:dyDescent="0.65">
      <c r="A966" s="28"/>
      <c r="B966" s="2"/>
      <c r="C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 ht="21" customHeight="1" x14ac:dyDescent="0.65">
      <c r="A967" s="28"/>
      <c r="B967" s="2"/>
      <c r="C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 ht="21" customHeight="1" x14ac:dyDescent="0.65">
      <c r="A968" s="28"/>
      <c r="B968" s="2"/>
      <c r="C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 ht="21" customHeight="1" x14ac:dyDescent="0.65">
      <c r="A969" s="28"/>
      <c r="B969" s="2"/>
      <c r="C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 ht="21" customHeight="1" x14ac:dyDescent="0.65">
      <c r="A970" s="28"/>
      <c r="B970" s="2"/>
      <c r="C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 ht="21" customHeight="1" x14ac:dyDescent="0.65">
      <c r="A971" s="28"/>
      <c r="B971" s="2"/>
      <c r="C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 ht="21" customHeight="1" x14ac:dyDescent="0.65">
      <c r="A972" s="28"/>
      <c r="B972" s="2"/>
      <c r="C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:22" ht="21" customHeight="1" x14ac:dyDescent="0.65">
      <c r="A973" s="28"/>
      <c r="B973" s="2"/>
      <c r="C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:22" ht="21" customHeight="1" x14ac:dyDescent="0.65">
      <c r="A974" s="28"/>
      <c r="B974" s="2"/>
      <c r="C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:22" ht="21" customHeight="1" x14ac:dyDescent="0.65">
      <c r="A975" s="28"/>
      <c r="B975" s="2"/>
      <c r="C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:22" ht="21" customHeight="1" x14ac:dyDescent="0.65">
      <c r="A976" s="28"/>
      <c r="B976" s="2"/>
      <c r="C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1:22" ht="21" customHeight="1" x14ac:dyDescent="0.65">
      <c r="A977" s="28"/>
      <c r="B977" s="2"/>
      <c r="C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21" customHeight="1" x14ac:dyDescent="0.65">
      <c r="A978" s="28"/>
      <c r="B978" s="2"/>
      <c r="C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1:22" ht="21" customHeight="1" x14ac:dyDescent="0.65">
      <c r="A979" s="28"/>
      <c r="B979" s="2"/>
      <c r="C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1:22" ht="21" customHeight="1" x14ac:dyDescent="0.65">
      <c r="A980" s="28"/>
      <c r="B980" s="2"/>
      <c r="C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1:22" ht="21" customHeight="1" x14ac:dyDescent="0.65">
      <c r="A981" s="28"/>
      <c r="B981" s="2"/>
      <c r="C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1:22" ht="21" customHeight="1" x14ac:dyDescent="0.65">
      <c r="A982" s="28"/>
      <c r="B982" s="2"/>
      <c r="C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1:22" ht="21" customHeight="1" x14ac:dyDescent="0.65">
      <c r="A983" s="28"/>
      <c r="B983" s="2"/>
      <c r="C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1:22" ht="21" customHeight="1" x14ac:dyDescent="0.65">
      <c r="A984" s="28"/>
      <c r="B984" s="2"/>
      <c r="C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1:22" ht="21" customHeight="1" x14ac:dyDescent="0.65">
      <c r="A985" s="28"/>
      <c r="B985" s="2"/>
      <c r="C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1:22" ht="21" customHeight="1" x14ac:dyDescent="0.65">
      <c r="A986" s="28"/>
      <c r="B986" s="2"/>
      <c r="C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1:22" ht="21" customHeight="1" x14ac:dyDescent="0.65">
      <c r="A987" s="28"/>
      <c r="B987" s="2"/>
      <c r="C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1:22" ht="21" customHeight="1" x14ac:dyDescent="0.65">
      <c r="A988" s="28"/>
      <c r="B988" s="2"/>
      <c r="C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1:22" ht="21" customHeight="1" x14ac:dyDescent="0.65">
      <c r="A989" s="28"/>
      <c r="B989" s="2"/>
      <c r="C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1:22" ht="21" customHeight="1" x14ac:dyDescent="0.65">
      <c r="A990" s="28"/>
      <c r="B990" s="2"/>
      <c r="C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1:22" ht="21" customHeight="1" x14ac:dyDescent="0.65">
      <c r="A991" s="28"/>
      <c r="B991" s="2"/>
      <c r="C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1:22" ht="21" customHeight="1" x14ac:dyDescent="0.65">
      <c r="A992" s="28"/>
      <c r="B992" s="2"/>
      <c r="C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spans="1:22" ht="21" customHeight="1" x14ac:dyDescent="0.65">
      <c r="A993" s="28"/>
      <c r="B993" s="2"/>
      <c r="C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spans="1:22" ht="21" customHeight="1" x14ac:dyDescent="0.65">
      <c r="A994" s="28"/>
      <c r="B994" s="2"/>
      <c r="C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spans="1:22" ht="21" customHeight="1" x14ac:dyDescent="0.65">
      <c r="A995" s="28"/>
      <c r="B995" s="2"/>
      <c r="C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spans="1:22" ht="21" customHeight="1" x14ac:dyDescent="0.65">
      <c r="A996" s="28"/>
      <c r="B996" s="2"/>
      <c r="C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spans="1:22" ht="21" customHeight="1" x14ac:dyDescent="0.65">
      <c r="A997" s="28"/>
      <c r="B997" s="2"/>
      <c r="C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spans="1:22" ht="21" customHeight="1" x14ac:dyDescent="0.65">
      <c r="A998" s="28"/>
      <c r="B998" s="2"/>
      <c r="C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spans="1:22" ht="21" customHeight="1" x14ac:dyDescent="0.65">
      <c r="A999" s="28"/>
      <c r="B999" s="2"/>
      <c r="C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:22" ht="21" customHeight="1" x14ac:dyDescent="0.65">
      <c r="A1000" s="28"/>
      <c r="B1000" s="2"/>
      <c r="C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</sheetData>
  <protectedRanges>
    <protectedRange password="CC6F" sqref="D5:G35" name="Range1"/>
  </protectedRanges>
  <mergeCells count="4">
    <mergeCell ref="A2:H2"/>
    <mergeCell ref="B3:B4"/>
    <mergeCell ref="A36:B36"/>
    <mergeCell ref="D3:F3"/>
  </mergeCells>
  <printOptions horizontalCentered="1"/>
  <pageMargins left="0.19685039370078741" right="0" top="0.39370078740157483" bottom="0.19685039370078741" header="0" footer="0"/>
  <pageSetup paperSize="9" scale="95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32612-C477-4D2D-9614-4BF1EA76BD88}">
  <dimension ref="A1:F43"/>
  <sheetViews>
    <sheetView view="pageBreakPreview" zoomScale="90" zoomScaleNormal="100" zoomScaleSheetLayoutView="90" workbookViewId="0">
      <selection activeCell="C32" sqref="C32"/>
    </sheetView>
  </sheetViews>
  <sheetFormatPr defaultColWidth="9.08984375" defaultRowHeight="20.5" x14ac:dyDescent="0.45"/>
  <cols>
    <col min="1" max="1" width="8.6328125" style="206" customWidth="1"/>
    <col min="2" max="2" width="58" style="187" customWidth="1"/>
    <col min="3" max="4" width="11.26953125" style="187" customWidth="1"/>
    <col min="5" max="16384" width="9.08984375" style="187"/>
  </cols>
  <sheetData>
    <row r="1" spans="1:4" ht="23" x14ac:dyDescent="0.5">
      <c r="A1" s="186" t="s">
        <v>206</v>
      </c>
    </row>
    <row r="2" spans="1:4" ht="11.25" customHeight="1" x14ac:dyDescent="0.45">
      <c r="A2" s="188"/>
    </row>
    <row r="3" spans="1:4" s="188" customFormat="1" x14ac:dyDescent="0.45">
      <c r="A3" s="319" t="s">
        <v>76</v>
      </c>
      <c r="B3" s="319" t="s">
        <v>207</v>
      </c>
      <c r="C3" s="321" t="s">
        <v>208</v>
      </c>
      <c r="D3" s="321"/>
    </row>
    <row r="4" spans="1:4" s="188" customFormat="1" ht="36" x14ac:dyDescent="0.45">
      <c r="A4" s="320"/>
      <c r="B4" s="320"/>
      <c r="C4" s="189" t="s">
        <v>128</v>
      </c>
      <c r="D4" s="189" t="s">
        <v>209</v>
      </c>
    </row>
    <row r="5" spans="1:4" x14ac:dyDescent="0.45">
      <c r="A5" s="190">
        <v>1</v>
      </c>
      <c r="B5" s="191" t="s">
        <v>31</v>
      </c>
      <c r="C5" s="192"/>
      <c r="D5" s="192"/>
    </row>
    <row r="6" spans="1:4" x14ac:dyDescent="0.45">
      <c r="A6" s="193">
        <v>2</v>
      </c>
      <c r="B6" s="194"/>
      <c r="C6" s="195"/>
      <c r="D6" s="195"/>
    </row>
    <row r="7" spans="1:4" x14ac:dyDescent="0.45">
      <c r="A7" s="193">
        <v>3</v>
      </c>
      <c r="B7" s="194" t="s">
        <v>31</v>
      </c>
      <c r="C7" s="195"/>
      <c r="D7" s="195"/>
    </row>
    <row r="8" spans="1:4" x14ac:dyDescent="0.45">
      <c r="A8" s="193">
        <v>4</v>
      </c>
      <c r="B8" s="194"/>
      <c r="C8" s="195"/>
      <c r="D8" s="195"/>
    </row>
    <row r="9" spans="1:4" x14ac:dyDescent="0.45">
      <c r="A9" s="193">
        <v>5</v>
      </c>
      <c r="B9" s="194" t="s">
        <v>31</v>
      </c>
      <c r="C9" s="195"/>
      <c r="D9" s="195"/>
    </row>
    <row r="10" spans="1:4" x14ac:dyDescent="0.45">
      <c r="A10" s="193">
        <v>6</v>
      </c>
      <c r="B10" s="194"/>
      <c r="C10" s="195"/>
      <c r="D10" s="195"/>
    </row>
    <row r="11" spans="1:4" x14ac:dyDescent="0.45">
      <c r="A11" s="193">
        <v>7</v>
      </c>
      <c r="B11" s="194"/>
      <c r="C11" s="195"/>
      <c r="D11" s="195"/>
    </row>
    <row r="12" spans="1:4" x14ac:dyDescent="0.45">
      <c r="A12" s="193">
        <v>8</v>
      </c>
      <c r="B12" s="194"/>
      <c r="C12" s="195"/>
      <c r="D12" s="195"/>
    </row>
    <row r="13" spans="1:4" x14ac:dyDescent="0.45">
      <c r="A13" s="193">
        <v>9</v>
      </c>
      <c r="B13" s="194"/>
      <c r="C13" s="195"/>
      <c r="D13" s="195"/>
    </row>
    <row r="14" spans="1:4" x14ac:dyDescent="0.45">
      <c r="A14" s="193">
        <v>10</v>
      </c>
      <c r="B14" s="194"/>
      <c r="C14" s="195"/>
      <c r="D14" s="195"/>
    </row>
    <row r="15" spans="1:4" x14ac:dyDescent="0.45">
      <c r="A15" s="193">
        <v>11</v>
      </c>
      <c r="B15" s="194"/>
      <c r="C15" s="195"/>
      <c r="D15" s="195"/>
    </row>
    <row r="16" spans="1:4" x14ac:dyDescent="0.45">
      <c r="A16" s="193">
        <v>12</v>
      </c>
      <c r="B16" s="194"/>
      <c r="C16" s="195"/>
      <c r="D16" s="195"/>
    </row>
    <row r="17" spans="1:6" x14ac:dyDescent="0.45">
      <c r="A17" s="193">
        <v>13</v>
      </c>
      <c r="B17" s="194"/>
      <c r="C17" s="195"/>
      <c r="D17" s="195"/>
    </row>
    <row r="18" spans="1:6" x14ac:dyDescent="0.45">
      <c r="A18" s="193">
        <v>14</v>
      </c>
      <c r="B18" s="194" t="s">
        <v>31</v>
      </c>
      <c r="C18" s="195"/>
      <c r="D18" s="195"/>
    </row>
    <row r="19" spans="1:6" x14ac:dyDescent="0.45">
      <c r="A19" s="193">
        <v>15</v>
      </c>
      <c r="B19" s="194"/>
      <c r="C19" s="195"/>
      <c r="D19" s="195"/>
    </row>
    <row r="20" spans="1:6" x14ac:dyDescent="0.45">
      <c r="A20" s="193">
        <v>16</v>
      </c>
      <c r="B20" s="194"/>
      <c r="C20" s="195" t="s">
        <v>31</v>
      </c>
      <c r="D20" s="195" t="s">
        <v>31</v>
      </c>
    </row>
    <row r="21" spans="1:6" x14ac:dyDescent="0.45">
      <c r="A21" s="193">
        <v>17</v>
      </c>
      <c r="B21" s="194" t="s">
        <v>31</v>
      </c>
      <c r="C21" s="195"/>
      <c r="D21" s="195"/>
    </row>
    <row r="22" spans="1:6" x14ac:dyDescent="0.45">
      <c r="A22" s="193">
        <v>18</v>
      </c>
      <c r="B22" s="194"/>
      <c r="C22" s="195"/>
      <c r="D22" s="195"/>
    </row>
    <row r="23" spans="1:6" x14ac:dyDescent="0.45">
      <c r="A23" s="193">
        <v>19</v>
      </c>
      <c r="B23" s="194"/>
      <c r="C23" s="195"/>
      <c r="D23" s="195"/>
    </row>
    <row r="24" spans="1:6" x14ac:dyDescent="0.45">
      <c r="A24" s="193">
        <v>20</v>
      </c>
      <c r="B24" s="194"/>
      <c r="C24" s="195"/>
      <c r="D24" s="195"/>
    </row>
    <row r="25" spans="1:6" x14ac:dyDescent="0.45">
      <c r="A25" s="193">
        <v>21</v>
      </c>
      <c r="B25" s="194"/>
      <c r="C25" s="195"/>
      <c r="D25" s="195"/>
    </row>
    <row r="26" spans="1:6" x14ac:dyDescent="0.45">
      <c r="A26" s="193">
        <v>22</v>
      </c>
      <c r="B26" s="194"/>
      <c r="C26" s="195"/>
      <c r="D26" s="195"/>
    </row>
    <row r="27" spans="1:6" x14ac:dyDescent="0.45">
      <c r="A27" s="193">
        <v>23</v>
      </c>
      <c r="B27" s="194"/>
      <c r="C27" s="195"/>
      <c r="D27" s="195"/>
    </row>
    <row r="28" spans="1:6" x14ac:dyDescent="0.45">
      <c r="A28" s="193">
        <v>24</v>
      </c>
      <c r="B28" s="194"/>
      <c r="C28" s="195"/>
      <c r="D28" s="195"/>
    </row>
    <row r="29" spans="1:6" x14ac:dyDescent="0.45">
      <c r="A29" s="193">
        <v>25</v>
      </c>
      <c r="B29" s="194"/>
      <c r="C29" s="195"/>
      <c r="D29" s="195"/>
    </row>
    <row r="30" spans="1:6" x14ac:dyDescent="0.45">
      <c r="A30" s="193">
        <v>26</v>
      </c>
      <c r="B30" s="194" t="s">
        <v>31</v>
      </c>
      <c r="C30" s="195" t="s">
        <v>31</v>
      </c>
      <c r="D30" s="195" t="s">
        <v>31</v>
      </c>
    </row>
    <row r="31" spans="1:6" x14ac:dyDescent="0.45">
      <c r="A31" s="193"/>
      <c r="B31" s="196"/>
      <c r="C31" s="197"/>
      <c r="D31" s="197"/>
    </row>
    <row r="32" spans="1:6" s="188" customFormat="1" x14ac:dyDescent="0.45">
      <c r="A32" s="322" t="s">
        <v>77</v>
      </c>
      <c r="B32" s="323"/>
      <c r="C32" s="198">
        <f>SUM(C5:C31)</f>
        <v>0</v>
      </c>
      <c r="D32" s="198">
        <f>SUM(D5:D31)</f>
        <v>0</v>
      </c>
      <c r="E32" s="317" t="s">
        <v>210</v>
      </c>
      <c r="F32" s="318"/>
    </row>
    <row r="33" spans="1:6" s="188" customFormat="1" x14ac:dyDescent="0.45">
      <c r="A33" s="315" t="s">
        <v>211</v>
      </c>
      <c r="B33" s="315"/>
      <c r="C33" s="316">
        <f>+C32+D32</f>
        <v>0</v>
      </c>
      <c r="D33" s="316"/>
      <c r="E33" s="317" t="s">
        <v>210</v>
      </c>
      <c r="F33" s="318"/>
    </row>
    <row r="34" spans="1:6" s="188" customFormat="1" x14ac:dyDescent="0.45">
      <c r="A34" s="199"/>
      <c r="B34" s="199"/>
    </row>
    <row r="35" spans="1:6" s="188" customFormat="1" x14ac:dyDescent="0.45">
      <c r="A35" s="200" t="s">
        <v>217</v>
      </c>
      <c r="B35" s="200"/>
      <c r="C35" s="200"/>
      <c r="D35" s="200"/>
      <c r="E35" s="187"/>
      <c r="F35" s="187"/>
    </row>
    <row r="36" spans="1:6" s="188" customFormat="1" x14ac:dyDescent="0.45">
      <c r="A36" s="200" t="s">
        <v>212</v>
      </c>
      <c r="B36" s="200"/>
      <c r="C36" s="200"/>
      <c r="D36" s="200"/>
      <c r="E36" s="187"/>
      <c r="F36" s="187"/>
    </row>
    <row r="37" spans="1:6" s="188" customFormat="1" x14ac:dyDescent="0.45">
      <c r="A37" s="200" t="s">
        <v>213</v>
      </c>
      <c r="B37" s="200"/>
      <c r="C37" s="200"/>
      <c r="D37" s="200"/>
      <c r="E37" s="187"/>
      <c r="F37" s="187"/>
    </row>
    <row r="38" spans="1:6" s="188" customFormat="1" x14ac:dyDescent="0.45">
      <c r="A38" s="201" t="s">
        <v>214</v>
      </c>
      <c r="B38" s="202" t="s">
        <v>215</v>
      </c>
      <c r="C38" s="143"/>
      <c r="D38" s="143"/>
    </row>
    <row r="39" spans="1:6" s="188" customFormat="1" x14ac:dyDescent="0.45">
      <c r="A39" s="203"/>
      <c r="B39" s="202" t="s">
        <v>216</v>
      </c>
      <c r="C39" s="143"/>
      <c r="D39" s="143"/>
    </row>
    <row r="40" spans="1:6" x14ac:dyDescent="0.45">
      <c r="A40" s="200"/>
      <c r="B40" s="200"/>
    </row>
    <row r="41" spans="1:6" x14ac:dyDescent="0.45">
      <c r="A41" s="200"/>
      <c r="B41" s="200"/>
    </row>
    <row r="42" spans="1:6" x14ac:dyDescent="0.45">
      <c r="A42" s="204"/>
    </row>
    <row r="43" spans="1:6" x14ac:dyDescent="0.45">
      <c r="A43" s="205"/>
    </row>
  </sheetData>
  <sheetProtection formatCells="0"/>
  <protectedRanges>
    <protectedRange password="CC6F" sqref="A5:D31" name="Range1"/>
  </protectedRanges>
  <mergeCells count="8">
    <mergeCell ref="A33:B33"/>
    <mergeCell ref="C33:D33"/>
    <mergeCell ref="E33:F33"/>
    <mergeCell ref="A3:A4"/>
    <mergeCell ref="B3:B4"/>
    <mergeCell ref="C3:D3"/>
    <mergeCell ref="A32:B32"/>
    <mergeCell ref="E32:F32"/>
  </mergeCells>
  <pageMargins left="0.94488188976377963" right="0.35433070866141736" top="0.19685039370078741" bottom="0" header="0.51181102362204722" footer="0.51181102362204722"/>
  <pageSetup paperSize="9" orientation="portrait" horizontalDpi="4294967295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007"/>
  <sheetViews>
    <sheetView topLeftCell="A5" zoomScale="87" zoomScaleNormal="87" workbookViewId="0">
      <selection activeCell="F36" sqref="F36:G36"/>
    </sheetView>
  </sheetViews>
  <sheetFormatPr defaultColWidth="23.7265625" defaultRowHeight="15" customHeight="1" x14ac:dyDescent="0.3"/>
  <cols>
    <col min="1" max="1" width="7" style="55" customWidth="1"/>
    <col min="2" max="2" width="33.81640625" style="55" customWidth="1"/>
    <col min="3" max="4" width="12.453125" style="55" customWidth="1"/>
    <col min="5" max="5" width="12.453125" style="85" customWidth="1"/>
    <col min="6" max="6" width="12.453125" style="258" customWidth="1"/>
    <col min="7" max="7" width="12.453125" style="85" customWidth="1"/>
    <col min="8" max="8" width="12.453125" style="55" customWidth="1"/>
    <col min="9" max="10" width="23.7265625" style="85"/>
    <col min="11" max="16384" width="23.7265625" style="55"/>
  </cols>
  <sheetData>
    <row r="1" spans="1:18" ht="30.75" hidden="1" customHeight="1" x14ac:dyDescent="0.55000000000000004">
      <c r="A1" s="30" t="s">
        <v>78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s="90" customFormat="1" ht="30.75" customHeight="1" x14ac:dyDescent="0.55000000000000004">
      <c r="A2" s="30"/>
      <c r="B2" s="30" t="s">
        <v>190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21" customHeight="1" x14ac:dyDescent="0.45">
      <c r="A3" s="326" t="s">
        <v>76</v>
      </c>
      <c r="B3" s="139"/>
      <c r="C3" s="135" t="s">
        <v>79</v>
      </c>
      <c r="D3" s="328" t="s">
        <v>80</v>
      </c>
      <c r="E3" s="126" t="s">
        <v>191</v>
      </c>
      <c r="F3" s="330" t="s">
        <v>334</v>
      </c>
      <c r="G3" s="331"/>
      <c r="H3" s="128" t="s">
        <v>143</v>
      </c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ht="21" customHeight="1" x14ac:dyDescent="0.45">
      <c r="A4" s="327"/>
      <c r="B4" s="140" t="s">
        <v>0</v>
      </c>
      <c r="C4" s="136" t="s">
        <v>197</v>
      </c>
      <c r="D4" s="329"/>
      <c r="E4" s="127" t="s">
        <v>3</v>
      </c>
      <c r="F4" s="332"/>
      <c r="G4" s="333"/>
      <c r="H4" s="127" t="s">
        <v>3</v>
      </c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ht="21" customHeight="1" x14ac:dyDescent="0.45">
      <c r="A5" s="327"/>
      <c r="B5" s="141" t="s">
        <v>81</v>
      </c>
      <c r="C5" s="136" t="s">
        <v>3</v>
      </c>
      <c r="D5" s="123" t="s">
        <v>3</v>
      </c>
      <c r="E5" s="129" t="s">
        <v>84</v>
      </c>
      <c r="F5" s="129" t="s">
        <v>335</v>
      </c>
      <c r="G5" s="129" t="s">
        <v>336</v>
      </c>
      <c r="H5" s="129" t="s">
        <v>108</v>
      </c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21" customHeight="1" x14ac:dyDescent="0.45">
      <c r="A6" s="134" t="s">
        <v>81</v>
      </c>
      <c r="B6" s="142"/>
      <c r="C6" s="137" t="s">
        <v>82</v>
      </c>
      <c r="D6" s="124" t="s">
        <v>83</v>
      </c>
      <c r="E6" s="130"/>
      <c r="F6" s="269" t="s">
        <v>337</v>
      </c>
      <c r="G6" s="130"/>
      <c r="H6" s="130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1" customHeight="1" x14ac:dyDescent="0.45">
      <c r="A7" s="11">
        <v>1</v>
      </c>
      <c r="B7" s="138" t="s">
        <v>85</v>
      </c>
      <c r="C7" s="104"/>
      <c r="D7" s="104" t="s">
        <v>31</v>
      </c>
      <c r="E7" s="125"/>
      <c r="F7" s="125"/>
      <c r="G7" s="125"/>
      <c r="H7" s="125"/>
      <c r="I7" s="52" t="s">
        <v>100</v>
      </c>
      <c r="J7" s="12"/>
      <c r="K7" s="12"/>
      <c r="L7" s="12"/>
      <c r="M7" s="12"/>
      <c r="N7" s="12"/>
      <c r="O7" s="12"/>
      <c r="P7" s="12"/>
      <c r="Q7" s="12"/>
      <c r="R7" s="12"/>
    </row>
    <row r="8" spans="1:18" ht="21" customHeight="1" x14ac:dyDescent="0.45">
      <c r="A8" s="23">
        <v>1.1000000000000001</v>
      </c>
      <c r="B8" s="108" t="s">
        <v>86</v>
      </c>
      <c r="C8" s="105" t="s">
        <v>31</v>
      </c>
      <c r="D8" s="106" t="s">
        <v>31</v>
      </c>
      <c r="E8" s="106"/>
      <c r="F8" s="106"/>
      <c r="G8" s="106"/>
      <c r="H8" s="106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21" customHeight="1" x14ac:dyDescent="0.45">
      <c r="A9" s="23"/>
      <c r="B9" s="109" t="s">
        <v>87</v>
      </c>
      <c r="C9" s="106"/>
      <c r="D9" s="106"/>
      <c r="E9" s="106"/>
      <c r="F9" s="106"/>
      <c r="G9" s="106"/>
      <c r="H9" s="106"/>
      <c r="I9" s="12"/>
      <c r="J9" s="12"/>
      <c r="K9" s="2"/>
      <c r="L9" s="2"/>
      <c r="M9" s="2"/>
      <c r="N9" s="2"/>
      <c r="O9" s="2"/>
      <c r="P9" s="2"/>
      <c r="Q9" s="2"/>
      <c r="R9" s="2"/>
    </row>
    <row r="10" spans="1:18" ht="21" customHeight="1" x14ac:dyDescent="0.45">
      <c r="A10" s="23"/>
      <c r="B10" s="109" t="s">
        <v>87</v>
      </c>
      <c r="C10" s="106"/>
      <c r="D10" s="106"/>
      <c r="E10" s="106"/>
      <c r="F10" s="106"/>
      <c r="G10" s="106"/>
      <c r="H10" s="106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21" customHeight="1" x14ac:dyDescent="0.45">
      <c r="A11" s="23">
        <v>1.2</v>
      </c>
      <c r="B11" s="109" t="s">
        <v>88</v>
      </c>
      <c r="C11" s="106"/>
      <c r="D11" s="106"/>
      <c r="E11" s="106"/>
      <c r="F11" s="106"/>
      <c r="G11" s="106"/>
      <c r="H11" s="106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21" customHeight="1" x14ac:dyDescent="0.45">
      <c r="A12" s="23"/>
      <c r="B12" s="109" t="s">
        <v>87</v>
      </c>
      <c r="C12" s="106"/>
      <c r="D12" s="106"/>
      <c r="E12" s="106"/>
      <c r="F12" s="106"/>
      <c r="G12" s="106"/>
      <c r="H12" s="106"/>
      <c r="I12" s="12"/>
      <c r="J12" s="12"/>
      <c r="K12" s="2"/>
      <c r="L12" s="2"/>
      <c r="M12" s="2"/>
      <c r="N12" s="2"/>
      <c r="O12" s="2"/>
      <c r="P12" s="2"/>
      <c r="Q12" s="2"/>
      <c r="R12" s="2"/>
    </row>
    <row r="13" spans="1:18" ht="21" customHeight="1" x14ac:dyDescent="0.45">
      <c r="A13" s="23">
        <v>1.3</v>
      </c>
      <c r="B13" s="109" t="s">
        <v>89</v>
      </c>
      <c r="C13" s="106"/>
      <c r="D13" s="106"/>
      <c r="E13" s="106"/>
      <c r="F13" s="106"/>
      <c r="G13" s="106"/>
      <c r="H13" s="106"/>
      <c r="I13" s="2"/>
      <c r="J13" s="2"/>
    </row>
    <row r="14" spans="1:18" ht="21" customHeight="1" x14ac:dyDescent="0.45">
      <c r="A14" s="23"/>
      <c r="B14" s="109" t="s">
        <v>87</v>
      </c>
      <c r="C14" s="106"/>
      <c r="D14" s="106"/>
      <c r="E14" s="106"/>
      <c r="F14" s="106"/>
      <c r="G14" s="106"/>
      <c r="H14" s="106"/>
      <c r="I14" s="12"/>
      <c r="J14" s="12"/>
    </row>
    <row r="15" spans="1:18" ht="21" customHeight="1" x14ac:dyDescent="0.45">
      <c r="A15" s="23"/>
      <c r="B15" s="109" t="s">
        <v>87</v>
      </c>
      <c r="C15" s="106"/>
      <c r="D15" s="106"/>
      <c r="E15" s="106"/>
      <c r="F15" s="106"/>
      <c r="G15" s="106"/>
      <c r="H15" s="106"/>
      <c r="I15" s="2"/>
      <c r="J15" s="2"/>
    </row>
    <row r="16" spans="1:18" ht="21" customHeight="1" x14ac:dyDescent="0.45">
      <c r="A16" s="23"/>
      <c r="B16" s="109" t="s">
        <v>87</v>
      </c>
      <c r="C16" s="106"/>
      <c r="D16" s="106"/>
      <c r="E16" s="106"/>
      <c r="F16" s="106"/>
      <c r="G16" s="106"/>
      <c r="H16" s="106"/>
      <c r="I16" s="12"/>
      <c r="J16" s="12"/>
    </row>
    <row r="17" spans="1:18" ht="21" customHeight="1" x14ac:dyDescent="0.45">
      <c r="A17" s="23">
        <v>1.4</v>
      </c>
      <c r="B17" s="109" t="s">
        <v>90</v>
      </c>
      <c r="C17" s="106"/>
      <c r="D17" s="106"/>
      <c r="E17" s="106"/>
      <c r="F17" s="106"/>
      <c r="G17" s="106"/>
      <c r="H17" s="106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21" customHeight="1" x14ac:dyDescent="0.45">
      <c r="A18" s="23"/>
      <c r="B18" s="109" t="s">
        <v>87</v>
      </c>
      <c r="C18" s="106"/>
      <c r="D18" s="106"/>
      <c r="E18" s="106"/>
      <c r="F18" s="106"/>
      <c r="G18" s="106"/>
      <c r="H18" s="106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21" customHeight="1" x14ac:dyDescent="0.45">
      <c r="A19" s="23">
        <v>1.5</v>
      </c>
      <c r="B19" s="109" t="s">
        <v>91</v>
      </c>
      <c r="C19" s="106"/>
      <c r="D19" s="106"/>
      <c r="E19" s="106"/>
      <c r="F19" s="106"/>
      <c r="G19" s="106"/>
      <c r="H19" s="106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21" customHeight="1" x14ac:dyDescent="0.45">
      <c r="A20" s="23"/>
      <c r="B20" s="109" t="s">
        <v>87</v>
      </c>
      <c r="C20" s="106"/>
      <c r="D20" s="106"/>
      <c r="E20" s="106"/>
      <c r="F20" s="106"/>
      <c r="G20" s="106"/>
      <c r="H20" s="106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21" customHeight="1" x14ac:dyDescent="0.45">
      <c r="A21" s="23">
        <v>1.6</v>
      </c>
      <c r="B21" s="109" t="s">
        <v>92</v>
      </c>
      <c r="C21" s="106"/>
      <c r="D21" s="106"/>
      <c r="E21" s="106"/>
      <c r="F21" s="106"/>
      <c r="G21" s="106"/>
      <c r="H21" s="106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21" customHeight="1" x14ac:dyDescent="0.45">
      <c r="A22" s="23"/>
      <c r="B22" s="109" t="s">
        <v>87</v>
      </c>
      <c r="C22" s="106"/>
      <c r="D22" s="106"/>
      <c r="E22" s="106"/>
      <c r="F22" s="106"/>
      <c r="G22" s="106"/>
      <c r="H22" s="106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21" customHeight="1" x14ac:dyDescent="0.45">
      <c r="A23" s="23">
        <v>1.7</v>
      </c>
      <c r="B23" s="109" t="s">
        <v>93</v>
      </c>
      <c r="C23" s="106"/>
      <c r="D23" s="106"/>
      <c r="E23" s="106"/>
      <c r="F23" s="106"/>
      <c r="G23" s="106"/>
      <c r="H23" s="106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21" customHeight="1" x14ac:dyDescent="0.45">
      <c r="A24" s="23"/>
      <c r="B24" s="109" t="s">
        <v>87</v>
      </c>
      <c r="C24" s="106"/>
      <c r="D24" s="106"/>
      <c r="E24" s="106"/>
      <c r="F24" s="106"/>
      <c r="G24" s="106"/>
      <c r="H24" s="106"/>
      <c r="I24" s="52" t="s">
        <v>100</v>
      </c>
      <c r="J24" s="52"/>
      <c r="K24" s="2"/>
      <c r="L24" s="2"/>
      <c r="M24" s="2"/>
      <c r="N24" s="2"/>
      <c r="O24" s="2"/>
      <c r="P24" s="2"/>
      <c r="Q24" s="2"/>
      <c r="R24" s="2"/>
    </row>
    <row r="25" spans="1:18" ht="21" customHeight="1" x14ac:dyDescent="0.45">
      <c r="A25" s="23"/>
      <c r="B25" s="109" t="s">
        <v>87</v>
      </c>
      <c r="C25" s="106"/>
      <c r="D25" s="106"/>
      <c r="E25" s="106"/>
      <c r="F25" s="106"/>
      <c r="G25" s="106"/>
      <c r="H25" s="106"/>
      <c r="I25" s="52" t="s">
        <v>100</v>
      </c>
      <c r="J25" s="52"/>
      <c r="K25" s="2"/>
      <c r="L25" s="2"/>
      <c r="M25" s="2"/>
      <c r="N25" s="2"/>
      <c r="O25" s="2"/>
      <c r="P25" s="2"/>
      <c r="Q25" s="2"/>
      <c r="R25" s="2"/>
    </row>
    <row r="26" spans="1:18" ht="21" customHeight="1" x14ac:dyDescent="0.45">
      <c r="A26" s="23"/>
      <c r="B26" s="109" t="s">
        <v>87</v>
      </c>
      <c r="C26" s="106"/>
      <c r="D26" s="106"/>
      <c r="E26" s="106"/>
      <c r="F26" s="106"/>
      <c r="G26" s="106"/>
      <c r="H26" s="106"/>
      <c r="I26" s="52" t="s">
        <v>100</v>
      </c>
      <c r="J26" s="52"/>
      <c r="K26" s="2"/>
      <c r="L26" s="2"/>
      <c r="M26" s="2"/>
      <c r="N26" s="2"/>
      <c r="O26" s="2"/>
      <c r="P26" s="2"/>
      <c r="Q26" s="2"/>
      <c r="R26" s="2"/>
    </row>
    <row r="27" spans="1:18" ht="21" customHeight="1" x14ac:dyDescent="0.45">
      <c r="A27" s="23">
        <v>1.8</v>
      </c>
      <c r="B27" s="110" t="s">
        <v>94</v>
      </c>
      <c r="C27" s="106"/>
      <c r="D27" s="106"/>
      <c r="E27" s="106"/>
      <c r="F27" s="106"/>
      <c r="G27" s="106"/>
      <c r="H27" s="106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21" customHeight="1" x14ac:dyDescent="0.45">
      <c r="A28" s="31"/>
      <c r="B28" s="110" t="s">
        <v>87</v>
      </c>
      <c r="C28" s="106"/>
      <c r="D28" s="106"/>
      <c r="E28" s="106"/>
      <c r="F28" s="106"/>
      <c r="G28" s="106"/>
      <c r="H28" s="106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21" customHeight="1" x14ac:dyDescent="0.45">
      <c r="A29" s="32">
        <v>2</v>
      </c>
      <c r="B29" s="111" t="s">
        <v>74</v>
      </c>
      <c r="C29" s="107"/>
      <c r="D29" s="107"/>
      <c r="E29" s="107"/>
      <c r="F29" s="107"/>
      <c r="G29" s="107"/>
      <c r="H29" s="107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1" customHeight="1" x14ac:dyDescent="0.45">
      <c r="A30" s="33">
        <v>2.1</v>
      </c>
      <c r="B30" s="110" t="s">
        <v>95</v>
      </c>
      <c r="C30" s="106"/>
      <c r="D30" s="106" t="s">
        <v>31</v>
      </c>
      <c r="E30" s="106"/>
      <c r="F30" s="106"/>
      <c r="G30" s="106"/>
      <c r="H30" s="106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21" customHeight="1" x14ac:dyDescent="0.45">
      <c r="A31" s="31"/>
      <c r="B31" s="110" t="s">
        <v>87</v>
      </c>
      <c r="C31" s="106"/>
      <c r="D31" s="106"/>
      <c r="E31" s="106"/>
      <c r="F31" s="106"/>
      <c r="G31" s="106"/>
      <c r="H31" s="106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21" customHeight="1" x14ac:dyDescent="0.45">
      <c r="A32" s="33">
        <v>2.2000000000000002</v>
      </c>
      <c r="B32" s="110" t="s">
        <v>96</v>
      </c>
      <c r="C32" s="106"/>
      <c r="D32" s="106"/>
      <c r="E32" s="106"/>
      <c r="F32" s="106"/>
      <c r="G32" s="106"/>
      <c r="H32" s="106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s="112" customFormat="1" ht="21" customHeight="1" x14ac:dyDescent="0.45">
      <c r="A33" s="23"/>
      <c r="B33" s="109" t="s">
        <v>87</v>
      </c>
      <c r="C33" s="106"/>
      <c r="D33" s="106"/>
      <c r="E33" s="106"/>
      <c r="F33" s="106"/>
      <c r="G33" s="106"/>
      <c r="H33" s="106"/>
      <c r="I33" s="52" t="s">
        <v>100</v>
      </c>
      <c r="J33" s="52"/>
      <c r="K33" s="2"/>
      <c r="L33" s="2"/>
      <c r="M33" s="2"/>
      <c r="N33" s="2"/>
      <c r="O33" s="2"/>
      <c r="P33" s="2"/>
      <c r="Q33" s="2"/>
      <c r="R33" s="2"/>
    </row>
    <row r="34" spans="1:18" s="112" customFormat="1" ht="21" customHeight="1" x14ac:dyDescent="0.45">
      <c r="A34" s="23"/>
      <c r="B34" s="109" t="s">
        <v>87</v>
      </c>
      <c r="C34" s="106"/>
      <c r="D34" s="106"/>
      <c r="E34" s="106"/>
      <c r="F34" s="106"/>
      <c r="G34" s="106"/>
      <c r="H34" s="106"/>
      <c r="I34" s="52" t="s">
        <v>100</v>
      </c>
      <c r="J34" s="52"/>
      <c r="K34" s="2"/>
      <c r="L34" s="2"/>
      <c r="M34" s="2"/>
      <c r="N34" s="2"/>
      <c r="O34" s="2"/>
      <c r="P34" s="2"/>
      <c r="Q34" s="2"/>
      <c r="R34" s="2"/>
    </row>
    <row r="35" spans="1:18" ht="21" customHeight="1" x14ac:dyDescent="0.45">
      <c r="A35" s="324" t="s">
        <v>97</v>
      </c>
      <c r="B35" s="325"/>
      <c r="C35" s="207">
        <f>SUM(C7:C34)</f>
        <v>0</v>
      </c>
      <c r="D35" s="207">
        <f t="shared" ref="D35:H35" si="0">SUM(D7:D34)</f>
        <v>0</v>
      </c>
      <c r="E35" s="207">
        <f t="shared" si="0"/>
        <v>0</v>
      </c>
      <c r="F35" s="207">
        <f t="shared" si="0"/>
        <v>0</v>
      </c>
      <c r="G35" s="270">
        <f t="shared" si="0"/>
        <v>0</v>
      </c>
      <c r="H35" s="207">
        <f t="shared" si="0"/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9" customHeight="1" x14ac:dyDescent="0.45">
      <c r="A36" s="58"/>
      <c r="B36" s="2"/>
      <c r="C36" s="2"/>
      <c r="D36" s="2"/>
      <c r="E36" s="2"/>
      <c r="F36" s="334">
        <f>F35+G35</f>
        <v>0</v>
      </c>
      <c r="G36" s="335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22.5" customHeight="1" x14ac:dyDescent="0.45">
      <c r="A37" s="35"/>
      <c r="B37" s="2" t="s">
        <v>137</v>
      </c>
      <c r="C37" s="2"/>
      <c r="D37" s="2"/>
      <c r="E37" s="2"/>
      <c r="F37" s="2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1:18" ht="21" customHeight="1" x14ac:dyDescent="0.45">
      <c r="A38" s="58"/>
      <c r="B38" s="2" t="s">
        <v>138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21" customHeight="1" x14ac:dyDescent="0.45">
      <c r="A39" s="58"/>
      <c r="B39" s="2" t="s">
        <v>139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21" customHeight="1" x14ac:dyDescent="0.45">
      <c r="A40" s="58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21" customHeight="1" x14ac:dyDescent="0.45">
      <c r="A41" s="58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21" customHeight="1" x14ac:dyDescent="0.45">
      <c r="A42" s="58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21" customHeight="1" x14ac:dyDescent="0.45">
      <c r="A43" s="58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21" customHeight="1" x14ac:dyDescent="0.45">
      <c r="A44" s="58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21" customHeight="1" x14ac:dyDescent="0.45">
      <c r="A45" s="58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21" customHeight="1" x14ac:dyDescent="0.45">
      <c r="A46" s="58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21" customHeight="1" x14ac:dyDescent="0.45">
      <c r="A47" s="58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21" customHeight="1" x14ac:dyDescent="0.45">
      <c r="A48" s="58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21" customHeight="1" x14ac:dyDescent="0.45">
      <c r="A49" s="58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21" customHeight="1" x14ac:dyDescent="0.45">
      <c r="A50" s="58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21" customHeight="1" x14ac:dyDescent="0.45">
      <c r="A51" s="58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21" customHeight="1" x14ac:dyDescent="0.45">
      <c r="A52" s="58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21" customHeight="1" x14ac:dyDescent="0.45">
      <c r="A53" s="58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21" customHeight="1" x14ac:dyDescent="0.45">
      <c r="A54" s="58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21" customHeight="1" x14ac:dyDescent="0.45">
      <c r="A55" s="58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21" customHeight="1" x14ac:dyDescent="0.45">
      <c r="A56" s="58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21" customHeight="1" x14ac:dyDescent="0.45">
      <c r="A57" s="58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21" customHeight="1" x14ac:dyDescent="0.45">
      <c r="A58" s="58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21" customHeight="1" x14ac:dyDescent="0.45">
      <c r="A59" s="58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21" customHeight="1" x14ac:dyDescent="0.45">
      <c r="A60" s="58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21" customHeight="1" x14ac:dyDescent="0.45">
      <c r="A61" s="58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ht="21" customHeight="1" x14ac:dyDescent="0.45">
      <c r="A62" s="58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21" customHeight="1" x14ac:dyDescent="0.45">
      <c r="A63" s="58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21" customHeight="1" x14ac:dyDescent="0.45">
      <c r="A64" s="58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21" customHeight="1" x14ac:dyDescent="0.45">
      <c r="A65" s="58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21" customHeight="1" x14ac:dyDescent="0.45">
      <c r="A66" s="58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21" customHeight="1" x14ac:dyDescent="0.45">
      <c r="A67" s="58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21" customHeight="1" x14ac:dyDescent="0.45">
      <c r="A68" s="58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ht="21" customHeight="1" x14ac:dyDescent="0.45">
      <c r="A69" s="58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ht="21" customHeight="1" x14ac:dyDescent="0.45">
      <c r="A70" s="58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21" customHeight="1" x14ac:dyDescent="0.45">
      <c r="A71" s="58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21" customHeight="1" x14ac:dyDescent="0.45">
      <c r="A72" s="58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21" customHeight="1" x14ac:dyDescent="0.45">
      <c r="A73" s="58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21" customHeight="1" x14ac:dyDescent="0.45">
      <c r="A74" s="58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21" customHeight="1" x14ac:dyDescent="0.45">
      <c r="A75" s="58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21" customHeight="1" x14ac:dyDescent="0.45">
      <c r="A76" s="58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21" customHeight="1" x14ac:dyDescent="0.45">
      <c r="A77" s="58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21" customHeight="1" x14ac:dyDescent="0.45">
      <c r="A78" s="58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21" customHeight="1" x14ac:dyDescent="0.45">
      <c r="A79" s="58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21" customHeight="1" x14ac:dyDescent="0.45">
      <c r="A80" s="58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21" customHeight="1" x14ac:dyDescent="0.45">
      <c r="A81" s="58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21" customHeight="1" x14ac:dyDescent="0.45">
      <c r="A82" s="58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21" customHeight="1" x14ac:dyDescent="0.45">
      <c r="A83" s="58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21" customHeight="1" x14ac:dyDescent="0.45">
      <c r="A84" s="58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21" customHeight="1" x14ac:dyDescent="0.45">
      <c r="A85" s="58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21" customHeight="1" x14ac:dyDescent="0.45">
      <c r="A86" s="58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21" customHeight="1" x14ac:dyDescent="0.45">
      <c r="A87" s="58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21" customHeight="1" x14ac:dyDescent="0.45">
      <c r="A88" s="58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21" customHeight="1" x14ac:dyDescent="0.45">
      <c r="A89" s="58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21" customHeight="1" x14ac:dyDescent="0.45">
      <c r="A90" s="58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21" customHeight="1" x14ac:dyDescent="0.45">
      <c r="A91" s="58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21" customHeight="1" x14ac:dyDescent="0.45">
      <c r="A92" s="58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21" customHeight="1" x14ac:dyDescent="0.45">
      <c r="A93" s="58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21" customHeight="1" x14ac:dyDescent="0.45">
      <c r="A94" s="58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21" customHeight="1" x14ac:dyDescent="0.45">
      <c r="A95" s="58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21" customHeight="1" x14ac:dyDescent="0.45">
      <c r="A96" s="58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21" customHeight="1" x14ac:dyDescent="0.45">
      <c r="A97" s="58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21" customHeight="1" x14ac:dyDescent="0.45">
      <c r="A98" s="58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ht="21" customHeight="1" x14ac:dyDescent="0.45">
      <c r="A99" s="58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21" customHeight="1" x14ac:dyDescent="0.45">
      <c r="A100" s="58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21" customHeight="1" x14ac:dyDescent="0.45">
      <c r="A101" s="58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21" customHeight="1" x14ac:dyDescent="0.45">
      <c r="A102" s="58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21" customHeight="1" x14ac:dyDescent="0.45">
      <c r="A103" s="58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21" customHeight="1" x14ac:dyDescent="0.45">
      <c r="A104" s="58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21" customHeight="1" x14ac:dyDescent="0.45">
      <c r="A105" s="58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21" customHeight="1" x14ac:dyDescent="0.45">
      <c r="A106" s="58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21" customHeight="1" x14ac:dyDescent="0.45">
      <c r="A107" s="58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21" customHeight="1" x14ac:dyDescent="0.45">
      <c r="A108" s="58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21" customHeight="1" x14ac:dyDescent="0.45">
      <c r="A109" s="58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21" customHeight="1" x14ac:dyDescent="0.45">
      <c r="A110" s="58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21" customHeight="1" x14ac:dyDescent="0.45">
      <c r="A111" s="58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21" customHeight="1" x14ac:dyDescent="0.45">
      <c r="A112" s="58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21" customHeight="1" x14ac:dyDescent="0.45">
      <c r="A113" s="58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21" customHeight="1" x14ac:dyDescent="0.45">
      <c r="A114" s="58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21" customHeight="1" x14ac:dyDescent="0.45">
      <c r="A115" s="58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21" customHeight="1" x14ac:dyDescent="0.45">
      <c r="A116" s="58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21" customHeight="1" x14ac:dyDescent="0.45">
      <c r="A117" s="58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21" customHeight="1" x14ac:dyDescent="0.45">
      <c r="A118" s="58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21" customHeight="1" x14ac:dyDescent="0.45">
      <c r="A119" s="58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21" customHeight="1" x14ac:dyDescent="0.45">
      <c r="A120" s="58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21" customHeight="1" x14ac:dyDescent="0.45">
      <c r="A121" s="58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21" customHeight="1" x14ac:dyDescent="0.45">
      <c r="A122" s="58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21" customHeight="1" x14ac:dyDescent="0.45">
      <c r="A123" s="58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21" customHeight="1" x14ac:dyDescent="0.45">
      <c r="A124" s="58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21" customHeight="1" x14ac:dyDescent="0.45">
      <c r="A125" s="58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21" customHeight="1" x14ac:dyDescent="0.45">
      <c r="A126" s="58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21" customHeight="1" x14ac:dyDescent="0.45">
      <c r="A127" s="58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21" customHeight="1" x14ac:dyDescent="0.45">
      <c r="A128" s="58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21" customHeight="1" x14ac:dyDescent="0.45">
      <c r="A129" s="58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21" customHeight="1" x14ac:dyDescent="0.45">
      <c r="A130" s="58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21" customHeight="1" x14ac:dyDescent="0.45">
      <c r="A131" s="58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21" customHeight="1" x14ac:dyDescent="0.45">
      <c r="A132" s="58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21" customHeight="1" x14ac:dyDescent="0.45">
      <c r="A133" s="58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21" customHeight="1" x14ac:dyDescent="0.45">
      <c r="A134" s="58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21" customHeight="1" x14ac:dyDescent="0.45">
      <c r="A135" s="58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21" customHeight="1" x14ac:dyDescent="0.45">
      <c r="A136" s="58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21" customHeight="1" x14ac:dyDescent="0.45">
      <c r="A137" s="58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21" customHeight="1" x14ac:dyDescent="0.45">
      <c r="A138" s="58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21" customHeight="1" x14ac:dyDescent="0.45">
      <c r="A139" s="58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21" customHeight="1" x14ac:dyDescent="0.45">
      <c r="A140" s="58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21" customHeight="1" x14ac:dyDescent="0.45">
      <c r="A141" s="58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21" customHeight="1" x14ac:dyDescent="0.45">
      <c r="A142" s="58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21" customHeight="1" x14ac:dyDescent="0.45">
      <c r="A143" s="58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21" customHeight="1" x14ac:dyDescent="0.45">
      <c r="A144" s="58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21" customHeight="1" x14ac:dyDescent="0.45">
      <c r="A145" s="58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21" customHeight="1" x14ac:dyDescent="0.45">
      <c r="A146" s="58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21" customHeight="1" x14ac:dyDescent="0.45">
      <c r="A147" s="58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21" customHeight="1" x14ac:dyDescent="0.45">
      <c r="A148" s="58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21" customHeight="1" x14ac:dyDescent="0.45">
      <c r="A149" s="58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21" customHeight="1" x14ac:dyDescent="0.45">
      <c r="A150" s="58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21" customHeight="1" x14ac:dyDescent="0.45">
      <c r="A151" s="58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21" customHeight="1" x14ac:dyDescent="0.45">
      <c r="A152" s="58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21" customHeight="1" x14ac:dyDescent="0.45">
      <c r="A153" s="58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21" customHeight="1" x14ac:dyDescent="0.45">
      <c r="A154" s="58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21" customHeight="1" x14ac:dyDescent="0.45">
      <c r="A155" s="58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21" customHeight="1" x14ac:dyDescent="0.45">
      <c r="A156" s="58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21" customHeight="1" x14ac:dyDescent="0.45">
      <c r="A157" s="58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21" customHeight="1" x14ac:dyDescent="0.45">
      <c r="A158" s="58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21" customHeight="1" x14ac:dyDescent="0.45">
      <c r="A159" s="58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21" customHeight="1" x14ac:dyDescent="0.45">
      <c r="A160" s="58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21" customHeight="1" x14ac:dyDescent="0.45">
      <c r="A161" s="58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21" customHeight="1" x14ac:dyDescent="0.45">
      <c r="A162" s="58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21" customHeight="1" x14ac:dyDescent="0.45">
      <c r="A163" s="58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21" customHeight="1" x14ac:dyDescent="0.45">
      <c r="A164" s="58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21" customHeight="1" x14ac:dyDescent="0.45">
      <c r="A165" s="58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21" customHeight="1" x14ac:dyDescent="0.45">
      <c r="A166" s="58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21" customHeight="1" x14ac:dyDescent="0.45">
      <c r="A167" s="58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21" customHeight="1" x14ac:dyDescent="0.45">
      <c r="A168" s="58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21" customHeight="1" x14ac:dyDescent="0.45">
      <c r="A169" s="58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21" customHeight="1" x14ac:dyDescent="0.45">
      <c r="A170" s="58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21" customHeight="1" x14ac:dyDescent="0.45">
      <c r="A171" s="58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21" customHeight="1" x14ac:dyDescent="0.45">
      <c r="A172" s="58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21" customHeight="1" x14ac:dyDescent="0.45">
      <c r="A173" s="58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21" customHeight="1" x14ac:dyDescent="0.45">
      <c r="A174" s="58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21" customHeight="1" x14ac:dyDescent="0.45">
      <c r="A175" s="58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21" customHeight="1" x14ac:dyDescent="0.45">
      <c r="A176" s="58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21" customHeight="1" x14ac:dyDescent="0.45">
      <c r="A177" s="58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21" customHeight="1" x14ac:dyDescent="0.45">
      <c r="A178" s="58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21" customHeight="1" x14ac:dyDescent="0.45">
      <c r="A179" s="58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21" customHeight="1" x14ac:dyDescent="0.45">
      <c r="A180" s="58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21" customHeight="1" x14ac:dyDescent="0.45">
      <c r="A181" s="58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21" customHeight="1" x14ac:dyDescent="0.45">
      <c r="A182" s="58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21" customHeight="1" x14ac:dyDescent="0.45">
      <c r="A183" s="58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21" customHeight="1" x14ac:dyDescent="0.45">
      <c r="A184" s="58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21" customHeight="1" x14ac:dyDescent="0.45">
      <c r="A185" s="58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21" customHeight="1" x14ac:dyDescent="0.45">
      <c r="A186" s="58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21" customHeight="1" x14ac:dyDescent="0.45">
      <c r="A187" s="58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21" customHeight="1" x14ac:dyDescent="0.45">
      <c r="A188" s="58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ht="21" customHeight="1" x14ac:dyDescent="0.45">
      <c r="A189" s="58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ht="21" customHeight="1" x14ac:dyDescent="0.45">
      <c r="A190" s="58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ht="21" customHeight="1" x14ac:dyDescent="0.45">
      <c r="A191" s="58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21" customHeight="1" x14ac:dyDescent="0.45">
      <c r="A192" s="58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ht="21" customHeight="1" x14ac:dyDescent="0.45">
      <c r="A193" s="58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ht="21" customHeight="1" x14ac:dyDescent="0.45">
      <c r="A194" s="58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ht="21" customHeight="1" x14ac:dyDescent="0.45">
      <c r="A195" s="58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ht="21" customHeight="1" x14ac:dyDescent="0.45">
      <c r="A196" s="58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ht="21" customHeight="1" x14ac:dyDescent="0.45">
      <c r="A197" s="58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ht="21" customHeight="1" x14ac:dyDescent="0.45">
      <c r="A198" s="58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ht="21" customHeight="1" x14ac:dyDescent="0.45">
      <c r="A199" s="58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ht="21" customHeight="1" x14ac:dyDescent="0.45">
      <c r="A200" s="58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ht="21" customHeight="1" x14ac:dyDescent="0.45">
      <c r="A201" s="58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21" customHeight="1" x14ac:dyDescent="0.45">
      <c r="A202" s="58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ht="21" customHeight="1" x14ac:dyDescent="0.45">
      <c r="A203" s="58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ht="21" customHeight="1" x14ac:dyDescent="0.45">
      <c r="A204" s="58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ht="21" customHeight="1" x14ac:dyDescent="0.45">
      <c r="A205" s="58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21" customHeight="1" x14ac:dyDescent="0.45">
      <c r="A206" s="58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ht="21" customHeight="1" x14ac:dyDescent="0.45">
      <c r="A207" s="58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ht="21" customHeight="1" x14ac:dyDescent="0.45">
      <c r="A208" s="58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ht="21" customHeight="1" x14ac:dyDescent="0.45">
      <c r="A209" s="58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ht="21" customHeight="1" x14ac:dyDescent="0.45">
      <c r="A210" s="58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ht="21" customHeight="1" x14ac:dyDescent="0.45">
      <c r="A211" s="58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ht="21" customHeight="1" x14ac:dyDescent="0.45">
      <c r="A212" s="58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ht="21" customHeight="1" x14ac:dyDescent="0.45">
      <c r="A213" s="58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ht="21" customHeight="1" x14ac:dyDescent="0.45">
      <c r="A214" s="58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ht="21" customHeight="1" x14ac:dyDescent="0.45">
      <c r="A215" s="58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ht="21" customHeight="1" x14ac:dyDescent="0.45">
      <c r="A216" s="58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ht="21" customHeight="1" x14ac:dyDescent="0.45">
      <c r="A217" s="58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ht="21" customHeight="1" x14ac:dyDescent="0.45">
      <c r="A218" s="58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ht="21" customHeight="1" x14ac:dyDescent="0.45">
      <c r="A219" s="58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ht="21" customHeight="1" x14ac:dyDescent="0.45">
      <c r="A220" s="58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ht="21" customHeight="1" x14ac:dyDescent="0.45">
      <c r="A221" s="58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ht="21" customHeight="1" x14ac:dyDescent="0.45">
      <c r="A222" s="58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ht="21" customHeight="1" x14ac:dyDescent="0.45">
      <c r="A223" s="58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ht="21" customHeight="1" x14ac:dyDescent="0.45">
      <c r="A224" s="58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ht="21" customHeight="1" x14ac:dyDescent="0.45">
      <c r="A225" s="58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ht="21" customHeight="1" x14ac:dyDescent="0.45">
      <c r="A226" s="58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ht="21" customHeight="1" x14ac:dyDescent="0.45">
      <c r="A227" s="58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ht="21" customHeight="1" x14ac:dyDescent="0.45">
      <c r="A228" s="58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ht="21" customHeight="1" x14ac:dyDescent="0.45">
      <c r="A229" s="58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ht="21" customHeight="1" x14ac:dyDescent="0.45">
      <c r="A230" s="58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ht="21" customHeight="1" x14ac:dyDescent="0.45">
      <c r="A231" s="58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ht="21" customHeight="1" x14ac:dyDescent="0.45">
      <c r="A232" s="58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ht="21" customHeight="1" x14ac:dyDescent="0.45">
      <c r="A233" s="58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ht="21" customHeight="1" x14ac:dyDescent="0.45">
      <c r="A234" s="58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ht="21" customHeight="1" x14ac:dyDescent="0.45">
      <c r="A235" s="58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ht="21" customHeight="1" x14ac:dyDescent="0.45">
      <c r="A236" s="58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ht="21" customHeight="1" x14ac:dyDescent="0.45">
      <c r="A237" s="58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ht="21" customHeight="1" x14ac:dyDescent="0.45">
      <c r="A238" s="58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ht="21" customHeight="1" x14ac:dyDescent="0.45">
      <c r="A239" s="58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 ht="21" customHeight="1" x14ac:dyDescent="0.45">
      <c r="A240" s="58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 ht="21" customHeight="1" x14ac:dyDescent="0.45">
      <c r="A241" s="58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 ht="21" customHeight="1" x14ac:dyDescent="0.45">
      <c r="A242" s="58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 ht="21" customHeight="1" x14ac:dyDescent="0.45">
      <c r="A243" s="58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 ht="21" customHeight="1" x14ac:dyDescent="0.45">
      <c r="A244" s="58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 ht="21" customHeight="1" x14ac:dyDescent="0.45">
      <c r="A245" s="58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 ht="21" customHeight="1" x14ac:dyDescent="0.45">
      <c r="A246" s="58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 ht="21" customHeight="1" x14ac:dyDescent="0.45">
      <c r="A247" s="58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 ht="21" customHeight="1" x14ac:dyDescent="0.45">
      <c r="A248" s="58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 ht="21" customHeight="1" x14ac:dyDescent="0.45">
      <c r="A249" s="58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ht="21" customHeight="1" x14ac:dyDescent="0.45">
      <c r="A250" s="58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 ht="21" customHeight="1" x14ac:dyDescent="0.45">
      <c r="A251" s="58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 ht="21" customHeight="1" x14ac:dyDescent="0.45">
      <c r="A252" s="58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1:18" ht="21" customHeight="1" x14ac:dyDescent="0.45">
      <c r="A253" s="58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1:18" ht="21" customHeight="1" x14ac:dyDescent="0.45">
      <c r="A254" s="58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1:18" ht="21" customHeight="1" x14ac:dyDescent="0.45">
      <c r="A255" s="58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1:18" ht="21" customHeight="1" x14ac:dyDescent="0.45">
      <c r="A256" s="58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1:18" ht="21" customHeight="1" x14ac:dyDescent="0.45">
      <c r="A257" s="58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1:18" ht="21" customHeight="1" x14ac:dyDescent="0.45">
      <c r="A258" s="58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1:18" ht="21" customHeight="1" x14ac:dyDescent="0.45">
      <c r="A259" s="58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1:18" ht="21" customHeight="1" x14ac:dyDescent="0.45">
      <c r="A260" s="58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1:18" ht="21" customHeight="1" x14ac:dyDescent="0.45">
      <c r="A261" s="58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1:18" ht="21" customHeight="1" x14ac:dyDescent="0.45">
      <c r="A262" s="58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1:18" ht="21" customHeight="1" x14ac:dyDescent="0.45">
      <c r="A263" s="58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1:18" ht="21" customHeight="1" x14ac:dyDescent="0.45">
      <c r="A264" s="58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1:18" ht="21" customHeight="1" x14ac:dyDescent="0.45">
      <c r="A265" s="58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1:18" ht="21" customHeight="1" x14ac:dyDescent="0.45">
      <c r="A266" s="58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1:18" ht="21" customHeight="1" x14ac:dyDescent="0.45">
      <c r="A267" s="58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1:18" ht="21" customHeight="1" x14ac:dyDescent="0.45">
      <c r="A268" s="58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1:18" ht="21" customHeight="1" x14ac:dyDescent="0.45">
      <c r="A269" s="58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1:18" ht="21" customHeight="1" x14ac:dyDescent="0.45">
      <c r="A270" s="58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1:18" ht="21" customHeight="1" x14ac:dyDescent="0.45">
      <c r="A271" s="58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1:18" ht="21" customHeight="1" x14ac:dyDescent="0.45">
      <c r="A272" s="58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1:18" ht="21" customHeight="1" x14ac:dyDescent="0.45">
      <c r="A273" s="58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1:18" ht="21" customHeight="1" x14ac:dyDescent="0.45">
      <c r="A274" s="58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1:18" ht="21" customHeight="1" x14ac:dyDescent="0.45">
      <c r="A275" s="58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1:18" ht="21" customHeight="1" x14ac:dyDescent="0.45">
      <c r="A276" s="58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1:18" ht="21" customHeight="1" x14ac:dyDescent="0.45">
      <c r="A277" s="58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1:18" ht="21" customHeight="1" x14ac:dyDescent="0.45">
      <c r="A278" s="58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1:18" ht="21" customHeight="1" x14ac:dyDescent="0.45">
      <c r="A279" s="58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1:18" ht="21" customHeight="1" x14ac:dyDescent="0.45">
      <c r="A280" s="58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1:18" ht="21" customHeight="1" x14ac:dyDescent="0.45">
      <c r="A281" s="58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1:18" ht="21" customHeight="1" x14ac:dyDescent="0.45">
      <c r="A282" s="58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1:18" ht="21" customHeight="1" x14ac:dyDescent="0.45">
      <c r="A283" s="58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1:18" ht="21" customHeight="1" x14ac:dyDescent="0.45">
      <c r="A284" s="58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1:18" ht="21" customHeight="1" x14ac:dyDescent="0.45">
      <c r="A285" s="58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1:18" ht="21" customHeight="1" x14ac:dyDescent="0.45">
      <c r="A286" s="58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1:18" ht="21" customHeight="1" x14ac:dyDescent="0.45">
      <c r="A287" s="58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1:18" ht="21" customHeight="1" x14ac:dyDescent="0.45">
      <c r="A288" s="58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1:18" ht="21" customHeight="1" x14ac:dyDescent="0.45">
      <c r="A289" s="58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1:18" ht="21" customHeight="1" x14ac:dyDescent="0.45">
      <c r="A290" s="58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1:18" ht="21" customHeight="1" x14ac:dyDescent="0.45">
      <c r="A291" s="58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1:18" ht="21" customHeight="1" x14ac:dyDescent="0.45">
      <c r="A292" s="58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1:18" ht="21" customHeight="1" x14ac:dyDescent="0.45">
      <c r="A293" s="58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1:18" ht="21" customHeight="1" x14ac:dyDescent="0.45">
      <c r="A294" s="58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1:18" ht="21" customHeight="1" x14ac:dyDescent="0.45">
      <c r="A295" s="58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1:18" ht="21" customHeight="1" x14ac:dyDescent="0.45">
      <c r="A296" s="58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1:18" ht="21" customHeight="1" x14ac:dyDescent="0.45">
      <c r="A297" s="58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1:18" ht="21" customHeight="1" x14ac:dyDescent="0.45">
      <c r="A298" s="58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1:18" ht="21" customHeight="1" x14ac:dyDescent="0.45">
      <c r="A299" s="58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1:18" ht="21" customHeight="1" x14ac:dyDescent="0.45">
      <c r="A300" s="58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1:18" ht="21" customHeight="1" x14ac:dyDescent="0.45">
      <c r="A301" s="58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1:18" ht="21" customHeight="1" x14ac:dyDescent="0.45">
      <c r="A302" s="58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1:18" ht="21" customHeight="1" x14ac:dyDescent="0.45">
      <c r="A303" s="58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1:18" ht="21" customHeight="1" x14ac:dyDescent="0.45">
      <c r="A304" s="58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1:18" ht="21" customHeight="1" x14ac:dyDescent="0.45">
      <c r="A305" s="58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1:18" ht="21" customHeight="1" x14ac:dyDescent="0.45">
      <c r="A306" s="58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1:18" ht="21" customHeight="1" x14ac:dyDescent="0.45">
      <c r="A307" s="58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1:18" ht="21" customHeight="1" x14ac:dyDescent="0.45">
      <c r="A308" s="58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1:18" ht="21" customHeight="1" x14ac:dyDescent="0.45">
      <c r="A309" s="58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1:18" ht="21" customHeight="1" x14ac:dyDescent="0.45">
      <c r="A310" s="58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1:18" ht="21" customHeight="1" x14ac:dyDescent="0.45">
      <c r="A311" s="58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1:18" ht="21" customHeight="1" x14ac:dyDescent="0.45">
      <c r="A312" s="58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1:18" ht="21" customHeight="1" x14ac:dyDescent="0.45">
      <c r="A313" s="58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1:18" ht="21" customHeight="1" x14ac:dyDescent="0.45">
      <c r="A314" s="58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1:18" ht="21" customHeight="1" x14ac:dyDescent="0.45">
      <c r="A315" s="58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1:18" ht="21" customHeight="1" x14ac:dyDescent="0.45">
      <c r="A316" s="58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1:18" ht="21" customHeight="1" x14ac:dyDescent="0.45">
      <c r="A317" s="58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1:18" ht="21" customHeight="1" x14ac:dyDescent="0.45">
      <c r="A318" s="58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1:18" ht="21" customHeight="1" x14ac:dyDescent="0.45">
      <c r="A319" s="58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1:18" ht="21" customHeight="1" x14ac:dyDescent="0.45">
      <c r="A320" s="58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1:18" ht="21" customHeight="1" x14ac:dyDescent="0.45">
      <c r="A321" s="58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1:18" ht="21" customHeight="1" x14ac:dyDescent="0.45">
      <c r="A322" s="58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1:18" ht="21" customHeight="1" x14ac:dyDescent="0.45">
      <c r="A323" s="58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1:18" ht="21" customHeight="1" x14ac:dyDescent="0.45">
      <c r="A324" s="58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1:18" ht="21" customHeight="1" x14ac:dyDescent="0.45">
      <c r="A325" s="58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1:18" ht="21" customHeight="1" x14ac:dyDescent="0.45">
      <c r="A326" s="58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1:18" ht="21" customHeight="1" x14ac:dyDescent="0.45">
      <c r="A327" s="58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1:18" ht="21" customHeight="1" x14ac:dyDescent="0.45">
      <c r="A328" s="58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1:18" ht="21" customHeight="1" x14ac:dyDescent="0.45">
      <c r="A329" s="58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1:18" ht="21" customHeight="1" x14ac:dyDescent="0.45">
      <c r="A330" s="58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1:18" ht="21" customHeight="1" x14ac:dyDescent="0.45">
      <c r="A331" s="58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1:18" ht="21" customHeight="1" x14ac:dyDescent="0.45">
      <c r="A332" s="58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1:18" ht="21" customHeight="1" x14ac:dyDescent="0.45">
      <c r="A333" s="58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1:18" ht="21" customHeight="1" x14ac:dyDescent="0.45">
      <c r="A334" s="58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1:18" ht="21" customHeight="1" x14ac:dyDescent="0.45">
      <c r="A335" s="58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1:18" ht="21" customHeight="1" x14ac:dyDescent="0.45">
      <c r="A336" s="58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1:18" ht="21" customHeight="1" x14ac:dyDescent="0.45">
      <c r="A337" s="58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1:18" ht="21" customHeight="1" x14ac:dyDescent="0.45">
      <c r="A338" s="58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1:18" ht="21" customHeight="1" x14ac:dyDescent="0.45">
      <c r="A339" s="58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1:18" ht="21" customHeight="1" x14ac:dyDescent="0.45">
      <c r="A340" s="58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1:18" ht="21" customHeight="1" x14ac:dyDescent="0.45">
      <c r="A341" s="58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1:18" ht="21" customHeight="1" x14ac:dyDescent="0.45">
      <c r="A342" s="58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1:18" ht="21" customHeight="1" x14ac:dyDescent="0.45">
      <c r="A343" s="58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1:18" ht="21" customHeight="1" x14ac:dyDescent="0.45">
      <c r="A344" s="58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1:18" ht="21" customHeight="1" x14ac:dyDescent="0.45">
      <c r="A345" s="58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1:18" ht="21" customHeight="1" x14ac:dyDescent="0.45">
      <c r="A346" s="58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1:18" ht="21" customHeight="1" x14ac:dyDescent="0.45">
      <c r="A347" s="58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1:18" ht="21" customHeight="1" x14ac:dyDescent="0.45">
      <c r="A348" s="58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1:18" ht="21" customHeight="1" x14ac:dyDescent="0.45">
      <c r="A349" s="58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1:18" ht="21" customHeight="1" x14ac:dyDescent="0.45">
      <c r="A350" s="58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1:18" ht="21" customHeight="1" x14ac:dyDescent="0.45">
      <c r="A351" s="58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1:18" ht="21" customHeight="1" x14ac:dyDescent="0.45">
      <c r="A352" s="58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1:18" ht="21" customHeight="1" x14ac:dyDescent="0.45">
      <c r="A353" s="58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1:18" ht="21" customHeight="1" x14ac:dyDescent="0.45">
      <c r="A354" s="58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1:18" ht="21" customHeight="1" x14ac:dyDescent="0.45">
      <c r="A355" s="58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1:18" ht="21" customHeight="1" x14ac:dyDescent="0.45">
      <c r="A356" s="58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1:18" ht="21" customHeight="1" x14ac:dyDescent="0.45">
      <c r="A357" s="58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1:18" ht="21" customHeight="1" x14ac:dyDescent="0.45">
      <c r="A358" s="58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1:18" ht="21" customHeight="1" x14ac:dyDescent="0.45">
      <c r="A359" s="58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1:18" ht="21" customHeight="1" x14ac:dyDescent="0.45">
      <c r="A360" s="58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1:18" ht="21" customHeight="1" x14ac:dyDescent="0.45">
      <c r="A361" s="58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1:18" ht="21" customHeight="1" x14ac:dyDescent="0.45">
      <c r="A362" s="58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1:18" ht="21" customHeight="1" x14ac:dyDescent="0.45">
      <c r="A363" s="58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1:18" ht="21" customHeight="1" x14ac:dyDescent="0.45">
      <c r="A364" s="58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1:18" ht="21" customHeight="1" x14ac:dyDescent="0.45">
      <c r="A365" s="58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1:18" ht="21" customHeight="1" x14ac:dyDescent="0.45">
      <c r="A366" s="58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1:18" ht="21" customHeight="1" x14ac:dyDescent="0.45">
      <c r="A367" s="58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1:18" ht="21" customHeight="1" x14ac:dyDescent="0.45">
      <c r="A368" s="58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1:18" ht="21" customHeight="1" x14ac:dyDescent="0.45">
      <c r="A369" s="58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1:18" ht="21" customHeight="1" x14ac:dyDescent="0.45">
      <c r="A370" s="58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1:18" ht="21" customHeight="1" x14ac:dyDescent="0.45">
      <c r="A371" s="58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1:18" ht="21" customHeight="1" x14ac:dyDescent="0.45">
      <c r="A372" s="58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1:18" ht="21" customHeight="1" x14ac:dyDescent="0.45">
      <c r="A373" s="58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1:18" ht="21" customHeight="1" x14ac:dyDescent="0.45">
      <c r="A374" s="58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1:18" ht="21" customHeight="1" x14ac:dyDescent="0.45">
      <c r="A375" s="58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1:18" ht="21" customHeight="1" x14ac:dyDescent="0.45">
      <c r="A376" s="58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1:18" ht="21" customHeight="1" x14ac:dyDescent="0.45">
      <c r="A377" s="58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1:18" ht="21" customHeight="1" x14ac:dyDescent="0.45">
      <c r="A378" s="58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1:18" ht="21" customHeight="1" x14ac:dyDescent="0.45">
      <c r="A379" s="58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1:18" ht="21" customHeight="1" x14ac:dyDescent="0.45">
      <c r="A380" s="58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1:18" ht="21" customHeight="1" x14ac:dyDescent="0.45">
      <c r="A381" s="58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1:18" ht="21" customHeight="1" x14ac:dyDescent="0.45">
      <c r="A382" s="58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1:18" ht="21" customHeight="1" x14ac:dyDescent="0.45">
      <c r="A383" s="58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1:18" ht="21" customHeight="1" x14ac:dyDescent="0.45">
      <c r="A384" s="58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1:18" ht="21" customHeight="1" x14ac:dyDescent="0.45">
      <c r="A385" s="58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1:18" ht="21" customHeight="1" x14ac:dyDescent="0.45">
      <c r="A386" s="58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1:18" ht="21" customHeight="1" x14ac:dyDescent="0.45">
      <c r="A387" s="58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1:18" ht="21" customHeight="1" x14ac:dyDescent="0.45">
      <c r="A388" s="58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1:18" ht="21" customHeight="1" x14ac:dyDescent="0.45">
      <c r="A389" s="58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1:18" ht="21" customHeight="1" x14ac:dyDescent="0.45">
      <c r="A390" s="58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1:18" ht="21" customHeight="1" x14ac:dyDescent="0.45">
      <c r="A391" s="58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1:18" ht="21" customHeight="1" x14ac:dyDescent="0.45">
      <c r="A392" s="58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1:18" ht="21" customHeight="1" x14ac:dyDescent="0.45">
      <c r="A393" s="58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1:18" ht="21" customHeight="1" x14ac:dyDescent="0.45">
      <c r="A394" s="58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1:18" ht="21" customHeight="1" x14ac:dyDescent="0.45">
      <c r="A395" s="58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1:18" ht="21" customHeight="1" x14ac:dyDescent="0.45">
      <c r="A396" s="58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1:18" ht="21" customHeight="1" x14ac:dyDescent="0.45">
      <c r="A397" s="58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1:18" ht="21" customHeight="1" x14ac:dyDescent="0.45">
      <c r="A398" s="58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1:18" ht="21" customHeight="1" x14ac:dyDescent="0.45">
      <c r="A399" s="58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1:18" ht="21" customHeight="1" x14ac:dyDescent="0.45">
      <c r="A400" s="58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1:18" ht="21" customHeight="1" x14ac:dyDescent="0.45">
      <c r="A401" s="58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1:18" ht="21" customHeight="1" x14ac:dyDescent="0.45">
      <c r="A402" s="58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1:18" ht="21" customHeight="1" x14ac:dyDescent="0.45">
      <c r="A403" s="58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1:18" ht="21" customHeight="1" x14ac:dyDescent="0.45">
      <c r="A404" s="58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1:18" ht="21" customHeight="1" x14ac:dyDescent="0.45">
      <c r="A405" s="58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1:18" ht="21" customHeight="1" x14ac:dyDescent="0.45">
      <c r="A406" s="58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1:18" ht="21" customHeight="1" x14ac:dyDescent="0.45">
      <c r="A407" s="58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1:18" ht="21" customHeight="1" x14ac:dyDescent="0.45">
      <c r="A408" s="58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1:18" ht="21" customHeight="1" x14ac:dyDescent="0.45">
      <c r="A409" s="58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1:18" ht="21" customHeight="1" x14ac:dyDescent="0.45">
      <c r="A410" s="58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1:18" ht="21" customHeight="1" x14ac:dyDescent="0.45">
      <c r="A411" s="58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1:18" ht="21" customHeight="1" x14ac:dyDescent="0.45">
      <c r="A412" s="58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1:18" ht="21" customHeight="1" x14ac:dyDescent="0.45">
      <c r="A413" s="58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1:18" ht="21" customHeight="1" x14ac:dyDescent="0.45">
      <c r="A414" s="58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1:18" ht="21" customHeight="1" x14ac:dyDescent="0.45">
      <c r="A415" s="58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1:18" ht="21" customHeight="1" x14ac:dyDescent="0.45">
      <c r="A416" s="58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1:18" ht="21" customHeight="1" x14ac:dyDescent="0.45">
      <c r="A417" s="58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1:18" ht="21" customHeight="1" x14ac:dyDescent="0.45">
      <c r="A418" s="58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1:18" ht="21" customHeight="1" x14ac:dyDescent="0.45">
      <c r="A419" s="58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1:18" ht="21" customHeight="1" x14ac:dyDescent="0.45">
      <c r="A420" s="58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1:18" ht="21" customHeight="1" x14ac:dyDescent="0.45">
      <c r="A421" s="58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1:18" ht="21" customHeight="1" x14ac:dyDescent="0.45">
      <c r="A422" s="58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1:18" ht="21" customHeight="1" x14ac:dyDescent="0.45">
      <c r="A423" s="58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1:18" ht="21" customHeight="1" x14ac:dyDescent="0.45">
      <c r="A424" s="58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1:18" ht="21" customHeight="1" x14ac:dyDescent="0.45">
      <c r="A425" s="58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1:18" ht="21" customHeight="1" x14ac:dyDescent="0.45">
      <c r="A426" s="58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1:18" ht="21" customHeight="1" x14ac:dyDescent="0.45">
      <c r="A427" s="58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1:18" ht="21" customHeight="1" x14ac:dyDescent="0.45">
      <c r="A428" s="58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1:18" ht="21" customHeight="1" x14ac:dyDescent="0.45">
      <c r="A429" s="58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1:18" ht="21" customHeight="1" x14ac:dyDescent="0.45">
      <c r="A430" s="58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1:18" ht="21" customHeight="1" x14ac:dyDescent="0.45">
      <c r="A431" s="58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1:18" ht="21" customHeight="1" x14ac:dyDescent="0.45">
      <c r="A432" s="58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1:18" ht="21" customHeight="1" x14ac:dyDescent="0.45">
      <c r="A433" s="58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1:18" ht="21" customHeight="1" x14ac:dyDescent="0.45">
      <c r="A434" s="58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1:18" ht="21" customHeight="1" x14ac:dyDescent="0.45">
      <c r="A435" s="58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1:18" ht="21" customHeight="1" x14ac:dyDescent="0.45">
      <c r="A436" s="58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1:18" ht="21" customHeight="1" x14ac:dyDescent="0.45">
      <c r="A437" s="58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1:18" ht="21" customHeight="1" x14ac:dyDescent="0.45">
      <c r="A438" s="58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1:18" ht="21" customHeight="1" x14ac:dyDescent="0.45">
      <c r="A439" s="58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1:18" ht="21" customHeight="1" x14ac:dyDescent="0.45">
      <c r="A440" s="58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1:18" ht="21" customHeight="1" x14ac:dyDescent="0.45">
      <c r="A441" s="58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1:18" ht="21" customHeight="1" x14ac:dyDescent="0.45">
      <c r="A442" s="58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1:18" ht="21" customHeight="1" x14ac:dyDescent="0.45">
      <c r="A443" s="58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1:18" ht="21" customHeight="1" x14ac:dyDescent="0.45">
      <c r="A444" s="58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1:18" ht="21" customHeight="1" x14ac:dyDescent="0.45">
      <c r="A445" s="58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1:18" ht="21" customHeight="1" x14ac:dyDescent="0.45">
      <c r="A446" s="58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1:18" ht="21" customHeight="1" x14ac:dyDescent="0.45">
      <c r="A447" s="58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1:18" ht="21" customHeight="1" x14ac:dyDescent="0.45">
      <c r="A448" s="58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1:18" ht="21" customHeight="1" x14ac:dyDescent="0.45">
      <c r="A449" s="58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1:18" ht="21" customHeight="1" x14ac:dyDescent="0.45">
      <c r="A450" s="58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1:18" ht="21" customHeight="1" x14ac:dyDescent="0.45">
      <c r="A451" s="58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1:18" ht="21" customHeight="1" x14ac:dyDescent="0.45">
      <c r="A452" s="58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1:18" ht="21" customHeight="1" x14ac:dyDescent="0.45">
      <c r="A453" s="58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1:18" ht="21" customHeight="1" x14ac:dyDescent="0.45">
      <c r="A454" s="58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1:18" ht="21" customHeight="1" x14ac:dyDescent="0.45">
      <c r="A455" s="58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1:18" ht="21" customHeight="1" x14ac:dyDescent="0.45">
      <c r="A456" s="58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1:18" ht="21" customHeight="1" x14ac:dyDescent="0.45">
      <c r="A457" s="58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1:18" ht="21" customHeight="1" x14ac:dyDescent="0.45">
      <c r="A458" s="58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1:18" ht="21" customHeight="1" x14ac:dyDescent="0.45">
      <c r="A459" s="58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1:18" ht="21" customHeight="1" x14ac:dyDescent="0.45">
      <c r="A460" s="58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1:18" ht="21" customHeight="1" x14ac:dyDescent="0.45">
      <c r="A461" s="58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1:18" ht="21" customHeight="1" x14ac:dyDescent="0.45">
      <c r="A462" s="58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1:18" ht="21" customHeight="1" x14ac:dyDescent="0.45">
      <c r="A463" s="58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1:18" ht="21" customHeight="1" x14ac:dyDescent="0.45">
      <c r="A464" s="58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1:18" ht="21" customHeight="1" x14ac:dyDescent="0.45">
      <c r="A465" s="58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1:18" ht="21" customHeight="1" x14ac:dyDescent="0.45">
      <c r="A466" s="58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1:18" ht="21" customHeight="1" x14ac:dyDescent="0.45">
      <c r="A467" s="58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1:18" ht="21" customHeight="1" x14ac:dyDescent="0.45">
      <c r="A468" s="58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1:18" ht="21" customHeight="1" x14ac:dyDescent="0.45">
      <c r="A469" s="58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1:18" ht="21" customHeight="1" x14ac:dyDescent="0.45">
      <c r="A470" s="58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1:18" ht="21" customHeight="1" x14ac:dyDescent="0.45">
      <c r="A471" s="58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1:18" ht="21" customHeight="1" x14ac:dyDescent="0.45">
      <c r="A472" s="58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1:18" ht="21" customHeight="1" x14ac:dyDescent="0.45">
      <c r="A473" s="58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1:18" ht="21" customHeight="1" x14ac:dyDescent="0.45">
      <c r="A474" s="58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1:18" ht="21" customHeight="1" x14ac:dyDescent="0.45">
      <c r="A475" s="58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1:18" ht="21" customHeight="1" x14ac:dyDescent="0.45">
      <c r="A476" s="58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1:18" ht="21" customHeight="1" x14ac:dyDescent="0.45">
      <c r="A477" s="58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1:18" ht="21" customHeight="1" x14ac:dyDescent="0.45">
      <c r="A478" s="58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1:18" ht="21" customHeight="1" x14ac:dyDescent="0.45">
      <c r="A479" s="58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1:18" ht="21" customHeight="1" x14ac:dyDescent="0.45">
      <c r="A480" s="58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1:18" ht="21" customHeight="1" x14ac:dyDescent="0.45">
      <c r="A481" s="58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1:18" ht="21" customHeight="1" x14ac:dyDescent="0.45">
      <c r="A482" s="58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1:18" ht="21" customHeight="1" x14ac:dyDescent="0.45">
      <c r="A483" s="58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1:18" ht="21" customHeight="1" x14ac:dyDescent="0.45">
      <c r="A484" s="58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1:18" ht="21" customHeight="1" x14ac:dyDescent="0.45">
      <c r="A485" s="58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1:18" ht="21" customHeight="1" x14ac:dyDescent="0.45">
      <c r="A486" s="58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1:18" ht="21" customHeight="1" x14ac:dyDescent="0.45">
      <c r="A487" s="58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1:18" ht="21" customHeight="1" x14ac:dyDescent="0.45">
      <c r="A488" s="58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1:18" ht="21" customHeight="1" x14ac:dyDescent="0.45">
      <c r="A489" s="58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1:18" ht="21" customHeight="1" x14ac:dyDescent="0.45">
      <c r="A490" s="58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1:18" ht="21" customHeight="1" x14ac:dyDescent="0.45">
      <c r="A491" s="58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1:18" ht="21" customHeight="1" x14ac:dyDescent="0.45">
      <c r="A492" s="58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1:18" ht="21" customHeight="1" x14ac:dyDescent="0.45">
      <c r="A493" s="58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1:18" ht="21" customHeight="1" x14ac:dyDescent="0.45">
      <c r="A494" s="58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1:18" ht="21" customHeight="1" x14ac:dyDescent="0.45">
      <c r="A495" s="58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1:18" ht="21" customHeight="1" x14ac:dyDescent="0.45">
      <c r="A496" s="58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1:18" ht="21" customHeight="1" x14ac:dyDescent="0.45">
      <c r="A497" s="58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1:18" ht="21" customHeight="1" x14ac:dyDescent="0.45">
      <c r="A498" s="58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1:18" ht="21" customHeight="1" x14ac:dyDescent="0.45">
      <c r="A499" s="58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1:18" ht="21" customHeight="1" x14ac:dyDescent="0.45">
      <c r="A500" s="58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1:18" ht="21" customHeight="1" x14ac:dyDescent="0.45">
      <c r="A501" s="58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1:18" ht="21" customHeight="1" x14ac:dyDescent="0.45">
      <c r="A502" s="58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1:18" ht="21" customHeight="1" x14ac:dyDescent="0.45">
      <c r="A503" s="58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1:18" ht="21" customHeight="1" x14ac:dyDescent="0.45">
      <c r="A504" s="58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1:18" ht="21" customHeight="1" x14ac:dyDescent="0.45">
      <c r="A505" s="58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1:18" ht="21" customHeight="1" x14ac:dyDescent="0.45">
      <c r="A506" s="58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1:18" ht="21" customHeight="1" x14ac:dyDescent="0.45">
      <c r="A507" s="58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1:18" ht="21" customHeight="1" x14ac:dyDescent="0.45">
      <c r="A508" s="58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1:18" ht="21" customHeight="1" x14ac:dyDescent="0.45">
      <c r="A509" s="58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1:18" ht="21" customHeight="1" x14ac:dyDescent="0.45">
      <c r="A510" s="58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1:18" ht="21" customHeight="1" x14ac:dyDescent="0.45">
      <c r="A511" s="58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1:18" ht="21" customHeight="1" x14ac:dyDescent="0.45">
      <c r="A512" s="58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1:18" ht="21" customHeight="1" x14ac:dyDescent="0.45">
      <c r="A513" s="58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1:18" ht="21" customHeight="1" x14ac:dyDescent="0.45">
      <c r="A514" s="58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1:18" ht="21" customHeight="1" x14ac:dyDescent="0.45">
      <c r="A515" s="58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1:18" ht="21" customHeight="1" x14ac:dyDescent="0.45">
      <c r="A516" s="58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1:18" ht="21" customHeight="1" x14ac:dyDescent="0.45">
      <c r="A517" s="58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1:18" ht="21" customHeight="1" x14ac:dyDescent="0.45">
      <c r="A518" s="58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1:18" ht="21" customHeight="1" x14ac:dyDescent="0.45">
      <c r="A519" s="58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1:18" ht="21" customHeight="1" x14ac:dyDescent="0.45">
      <c r="A520" s="58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1:18" ht="21" customHeight="1" x14ac:dyDescent="0.45">
      <c r="A521" s="58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1:18" ht="21" customHeight="1" x14ac:dyDescent="0.45">
      <c r="A522" s="58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1:18" ht="21" customHeight="1" x14ac:dyDescent="0.45">
      <c r="A523" s="58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1:18" ht="21" customHeight="1" x14ac:dyDescent="0.45">
      <c r="A524" s="58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1:18" ht="21" customHeight="1" x14ac:dyDescent="0.45">
      <c r="A525" s="58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1:18" ht="21" customHeight="1" x14ac:dyDescent="0.45">
      <c r="A526" s="58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1:18" ht="21" customHeight="1" x14ac:dyDescent="0.45">
      <c r="A527" s="58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1:18" ht="21" customHeight="1" x14ac:dyDescent="0.45">
      <c r="A528" s="58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1:18" ht="21" customHeight="1" x14ac:dyDescent="0.45">
      <c r="A529" s="58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1:18" ht="21" customHeight="1" x14ac:dyDescent="0.45">
      <c r="A530" s="58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1:18" ht="21" customHeight="1" x14ac:dyDescent="0.45">
      <c r="A531" s="58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1:18" ht="21" customHeight="1" x14ac:dyDescent="0.45">
      <c r="A532" s="58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1:18" ht="21" customHeight="1" x14ac:dyDescent="0.45">
      <c r="A533" s="58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1:18" ht="21" customHeight="1" x14ac:dyDescent="0.45">
      <c r="A534" s="58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1:18" ht="21" customHeight="1" x14ac:dyDescent="0.45">
      <c r="A535" s="58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1:18" ht="21" customHeight="1" x14ac:dyDescent="0.45">
      <c r="A536" s="58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1:18" ht="21" customHeight="1" x14ac:dyDescent="0.45">
      <c r="A537" s="58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1:18" ht="21" customHeight="1" x14ac:dyDescent="0.45">
      <c r="A538" s="58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1:18" ht="21" customHeight="1" x14ac:dyDescent="0.45">
      <c r="A539" s="58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1:18" ht="21" customHeight="1" x14ac:dyDescent="0.45">
      <c r="A540" s="58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1:18" ht="21" customHeight="1" x14ac:dyDescent="0.45">
      <c r="A541" s="58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1:18" ht="21" customHeight="1" x14ac:dyDescent="0.45">
      <c r="A542" s="58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1:18" ht="21" customHeight="1" x14ac:dyDescent="0.45">
      <c r="A543" s="58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1:18" ht="21" customHeight="1" x14ac:dyDescent="0.45">
      <c r="A544" s="58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1:18" ht="21" customHeight="1" x14ac:dyDescent="0.45">
      <c r="A545" s="58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1:18" ht="21" customHeight="1" x14ac:dyDescent="0.45">
      <c r="A546" s="58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1:18" ht="21" customHeight="1" x14ac:dyDescent="0.45">
      <c r="A547" s="58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1:18" ht="21" customHeight="1" x14ac:dyDescent="0.45">
      <c r="A548" s="58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1:18" ht="21" customHeight="1" x14ac:dyDescent="0.45">
      <c r="A549" s="58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1:18" ht="21" customHeight="1" x14ac:dyDescent="0.45">
      <c r="A550" s="58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1:18" ht="21" customHeight="1" x14ac:dyDescent="0.45">
      <c r="A551" s="58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1:18" ht="21" customHeight="1" x14ac:dyDescent="0.45">
      <c r="A552" s="58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1:18" ht="21" customHeight="1" x14ac:dyDescent="0.45">
      <c r="A553" s="58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1:18" ht="21" customHeight="1" x14ac:dyDescent="0.45">
      <c r="A554" s="58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1:18" ht="21" customHeight="1" x14ac:dyDescent="0.45">
      <c r="A555" s="58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1:18" ht="21" customHeight="1" x14ac:dyDescent="0.45">
      <c r="A556" s="58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1:18" ht="21" customHeight="1" x14ac:dyDescent="0.45">
      <c r="A557" s="58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1:18" ht="21" customHeight="1" x14ac:dyDescent="0.45">
      <c r="A558" s="58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1:18" ht="21" customHeight="1" x14ac:dyDescent="0.45">
      <c r="A559" s="58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1:18" ht="21" customHeight="1" x14ac:dyDescent="0.45">
      <c r="A560" s="58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1:18" ht="21" customHeight="1" x14ac:dyDescent="0.45">
      <c r="A561" s="58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1:18" ht="21" customHeight="1" x14ac:dyDescent="0.45">
      <c r="A562" s="58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1:18" ht="21" customHeight="1" x14ac:dyDescent="0.45">
      <c r="A563" s="58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1:18" ht="21" customHeight="1" x14ac:dyDescent="0.45">
      <c r="A564" s="58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1:18" ht="21" customHeight="1" x14ac:dyDescent="0.45">
      <c r="A565" s="58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1:18" ht="21" customHeight="1" x14ac:dyDescent="0.45">
      <c r="A566" s="58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1:18" ht="21" customHeight="1" x14ac:dyDescent="0.45">
      <c r="A567" s="58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1:18" ht="21" customHeight="1" x14ac:dyDescent="0.45">
      <c r="A568" s="58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1:18" ht="21" customHeight="1" x14ac:dyDescent="0.45">
      <c r="A569" s="58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1:18" ht="21" customHeight="1" x14ac:dyDescent="0.45">
      <c r="A570" s="58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1:18" ht="21" customHeight="1" x14ac:dyDescent="0.45">
      <c r="A571" s="58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1:18" ht="21" customHeight="1" x14ac:dyDescent="0.45">
      <c r="A572" s="58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1:18" ht="21" customHeight="1" x14ac:dyDescent="0.45">
      <c r="A573" s="58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1:18" ht="21" customHeight="1" x14ac:dyDescent="0.45">
      <c r="A574" s="58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1:18" ht="21" customHeight="1" x14ac:dyDescent="0.45">
      <c r="A575" s="58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1:18" ht="21" customHeight="1" x14ac:dyDescent="0.45">
      <c r="A576" s="58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1:18" ht="21" customHeight="1" x14ac:dyDescent="0.45">
      <c r="A577" s="58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1:18" ht="21" customHeight="1" x14ac:dyDescent="0.45">
      <c r="A578" s="58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1:18" ht="21" customHeight="1" x14ac:dyDescent="0.45">
      <c r="A579" s="58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1:18" ht="21" customHeight="1" x14ac:dyDescent="0.45">
      <c r="A580" s="58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1:18" ht="21" customHeight="1" x14ac:dyDescent="0.45">
      <c r="A581" s="58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1:18" ht="21" customHeight="1" x14ac:dyDescent="0.45">
      <c r="A582" s="58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1:18" ht="21" customHeight="1" x14ac:dyDescent="0.45">
      <c r="A583" s="58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1:18" ht="21" customHeight="1" x14ac:dyDescent="0.45">
      <c r="A584" s="58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1:18" ht="21" customHeight="1" x14ac:dyDescent="0.45">
      <c r="A585" s="58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1:18" ht="21" customHeight="1" x14ac:dyDescent="0.45">
      <c r="A586" s="58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1:18" ht="21" customHeight="1" x14ac:dyDescent="0.45">
      <c r="A587" s="58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1:18" ht="21" customHeight="1" x14ac:dyDescent="0.45">
      <c r="A588" s="58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1:18" ht="21" customHeight="1" x14ac:dyDescent="0.45">
      <c r="A589" s="58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1:18" ht="21" customHeight="1" x14ac:dyDescent="0.45">
      <c r="A590" s="58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1:18" ht="21" customHeight="1" x14ac:dyDescent="0.45">
      <c r="A591" s="58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1:18" ht="21" customHeight="1" x14ac:dyDescent="0.45">
      <c r="A592" s="58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1:18" ht="21" customHeight="1" x14ac:dyDescent="0.45">
      <c r="A593" s="58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1:18" ht="21" customHeight="1" x14ac:dyDescent="0.45">
      <c r="A594" s="58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1:18" ht="21" customHeight="1" x14ac:dyDescent="0.45">
      <c r="A595" s="58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1:18" ht="21" customHeight="1" x14ac:dyDescent="0.45">
      <c r="A596" s="58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1:18" ht="21" customHeight="1" x14ac:dyDescent="0.45">
      <c r="A597" s="58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1:18" ht="21" customHeight="1" x14ac:dyDescent="0.45">
      <c r="A598" s="58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1:18" ht="21" customHeight="1" x14ac:dyDescent="0.45">
      <c r="A599" s="58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1:18" ht="21" customHeight="1" x14ac:dyDescent="0.45">
      <c r="A600" s="58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1:18" ht="21" customHeight="1" x14ac:dyDescent="0.45">
      <c r="A601" s="58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1:18" ht="21" customHeight="1" x14ac:dyDescent="0.45">
      <c r="A602" s="58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1:18" ht="21" customHeight="1" x14ac:dyDescent="0.45">
      <c r="A603" s="58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1:18" ht="21" customHeight="1" x14ac:dyDescent="0.45">
      <c r="A604" s="58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1:18" ht="21" customHeight="1" x14ac:dyDescent="0.45">
      <c r="A605" s="58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1:18" ht="21" customHeight="1" x14ac:dyDescent="0.45">
      <c r="A606" s="58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1:18" ht="21" customHeight="1" x14ac:dyDescent="0.45">
      <c r="A607" s="58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1:18" ht="21" customHeight="1" x14ac:dyDescent="0.45">
      <c r="A608" s="58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1:18" ht="21" customHeight="1" x14ac:dyDescent="0.45">
      <c r="A609" s="58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1:18" ht="21" customHeight="1" x14ac:dyDescent="0.45">
      <c r="A610" s="58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1:18" ht="21" customHeight="1" x14ac:dyDescent="0.45">
      <c r="A611" s="58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1:18" ht="21" customHeight="1" x14ac:dyDescent="0.45">
      <c r="A612" s="58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1:18" ht="21" customHeight="1" x14ac:dyDescent="0.45">
      <c r="A613" s="58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1:18" ht="21" customHeight="1" x14ac:dyDescent="0.45">
      <c r="A614" s="58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1:18" ht="21" customHeight="1" x14ac:dyDescent="0.45">
      <c r="A615" s="58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1:18" ht="21" customHeight="1" x14ac:dyDescent="0.45">
      <c r="A616" s="58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1:18" ht="21" customHeight="1" x14ac:dyDescent="0.45">
      <c r="A617" s="58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1:18" ht="21" customHeight="1" x14ac:dyDescent="0.45">
      <c r="A618" s="58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1:18" ht="21" customHeight="1" x14ac:dyDescent="0.45">
      <c r="A619" s="58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1:18" ht="21" customHeight="1" x14ac:dyDescent="0.45">
      <c r="A620" s="58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1:18" ht="21" customHeight="1" x14ac:dyDescent="0.45">
      <c r="A621" s="58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1:18" ht="21" customHeight="1" x14ac:dyDescent="0.45">
      <c r="A622" s="58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1:18" ht="21" customHeight="1" x14ac:dyDescent="0.45">
      <c r="A623" s="58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1:18" ht="21" customHeight="1" x14ac:dyDescent="0.45">
      <c r="A624" s="58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1:18" ht="21" customHeight="1" x14ac:dyDescent="0.45">
      <c r="A625" s="58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1:18" ht="21" customHeight="1" x14ac:dyDescent="0.45">
      <c r="A626" s="58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1:18" ht="21" customHeight="1" x14ac:dyDescent="0.45">
      <c r="A627" s="58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1:18" ht="21" customHeight="1" x14ac:dyDescent="0.45">
      <c r="A628" s="58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1:18" ht="21" customHeight="1" x14ac:dyDescent="0.45">
      <c r="A629" s="58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1:18" ht="21" customHeight="1" x14ac:dyDescent="0.45">
      <c r="A630" s="58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1:18" ht="21" customHeight="1" x14ac:dyDescent="0.45">
      <c r="A631" s="58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1:18" ht="21" customHeight="1" x14ac:dyDescent="0.45">
      <c r="A632" s="58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1:18" ht="21" customHeight="1" x14ac:dyDescent="0.45">
      <c r="A633" s="58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1:18" ht="21" customHeight="1" x14ac:dyDescent="0.45">
      <c r="A634" s="58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1:18" ht="21" customHeight="1" x14ac:dyDescent="0.45">
      <c r="A635" s="58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1:18" ht="21" customHeight="1" x14ac:dyDescent="0.45">
      <c r="A636" s="58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1:18" ht="21" customHeight="1" x14ac:dyDescent="0.45">
      <c r="A637" s="58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1:18" ht="21" customHeight="1" x14ac:dyDescent="0.45">
      <c r="A638" s="58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1:18" ht="21" customHeight="1" x14ac:dyDescent="0.45">
      <c r="A639" s="58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1:18" ht="21" customHeight="1" x14ac:dyDescent="0.45">
      <c r="A640" s="58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1:18" ht="21" customHeight="1" x14ac:dyDescent="0.45">
      <c r="A641" s="58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1:18" ht="21" customHeight="1" x14ac:dyDescent="0.45">
      <c r="A642" s="58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1:18" ht="21" customHeight="1" x14ac:dyDescent="0.45">
      <c r="A643" s="58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1:18" ht="21" customHeight="1" x14ac:dyDescent="0.45">
      <c r="A644" s="58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1:18" ht="21" customHeight="1" x14ac:dyDescent="0.45">
      <c r="A645" s="58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1:18" ht="21" customHeight="1" x14ac:dyDescent="0.45">
      <c r="A646" s="58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1:18" ht="21" customHeight="1" x14ac:dyDescent="0.45">
      <c r="A647" s="58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1:18" ht="21" customHeight="1" x14ac:dyDescent="0.45">
      <c r="A648" s="58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1:18" ht="21" customHeight="1" x14ac:dyDescent="0.45">
      <c r="A649" s="58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1:18" ht="21" customHeight="1" x14ac:dyDescent="0.45">
      <c r="A650" s="58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1:18" ht="21" customHeight="1" x14ac:dyDescent="0.45">
      <c r="A651" s="58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1:18" ht="21" customHeight="1" x14ac:dyDescent="0.45">
      <c r="A652" s="58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1:18" ht="21" customHeight="1" x14ac:dyDescent="0.45">
      <c r="A653" s="58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1:18" ht="21" customHeight="1" x14ac:dyDescent="0.45">
      <c r="A654" s="58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1:18" ht="21" customHeight="1" x14ac:dyDescent="0.45">
      <c r="A655" s="58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1:18" ht="21" customHeight="1" x14ac:dyDescent="0.45">
      <c r="A656" s="58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1:18" ht="21" customHeight="1" x14ac:dyDescent="0.45">
      <c r="A657" s="58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1:18" ht="21" customHeight="1" x14ac:dyDescent="0.45">
      <c r="A658" s="58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1:18" ht="21" customHeight="1" x14ac:dyDescent="0.45">
      <c r="A659" s="58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1:18" ht="21" customHeight="1" x14ac:dyDescent="0.45">
      <c r="A660" s="58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1:18" ht="21" customHeight="1" x14ac:dyDescent="0.45">
      <c r="A661" s="58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1:18" ht="21" customHeight="1" x14ac:dyDescent="0.45">
      <c r="A662" s="58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1:18" ht="21" customHeight="1" x14ac:dyDescent="0.45">
      <c r="A663" s="58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1:18" ht="21" customHeight="1" x14ac:dyDescent="0.45">
      <c r="A664" s="58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1:18" ht="21" customHeight="1" x14ac:dyDescent="0.45">
      <c r="A665" s="58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1:18" ht="21" customHeight="1" x14ac:dyDescent="0.45">
      <c r="A666" s="58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1:18" ht="21" customHeight="1" x14ac:dyDescent="0.45">
      <c r="A667" s="58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1:18" ht="21" customHeight="1" x14ac:dyDescent="0.45">
      <c r="A668" s="58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1:18" ht="21" customHeight="1" x14ac:dyDescent="0.45">
      <c r="A669" s="58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1:18" ht="21" customHeight="1" x14ac:dyDescent="0.45">
      <c r="A670" s="58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1:18" ht="21" customHeight="1" x14ac:dyDescent="0.45">
      <c r="A671" s="58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1:18" ht="21" customHeight="1" x14ac:dyDescent="0.45">
      <c r="A672" s="58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1:18" ht="21" customHeight="1" x14ac:dyDescent="0.45">
      <c r="A673" s="58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1:18" ht="21" customHeight="1" x14ac:dyDescent="0.45">
      <c r="A674" s="58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1:18" ht="21" customHeight="1" x14ac:dyDescent="0.45">
      <c r="A675" s="58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1:18" ht="21" customHeight="1" x14ac:dyDescent="0.45">
      <c r="A676" s="58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1:18" ht="21" customHeight="1" x14ac:dyDescent="0.45">
      <c r="A677" s="58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1:18" ht="21" customHeight="1" x14ac:dyDescent="0.45">
      <c r="A678" s="58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1:18" ht="21" customHeight="1" x14ac:dyDescent="0.45">
      <c r="A679" s="58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1:18" ht="21" customHeight="1" x14ac:dyDescent="0.45">
      <c r="A680" s="58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1:18" ht="21" customHeight="1" x14ac:dyDescent="0.45">
      <c r="A681" s="58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1:18" ht="21" customHeight="1" x14ac:dyDescent="0.45">
      <c r="A682" s="58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1:18" ht="21" customHeight="1" x14ac:dyDescent="0.45">
      <c r="A683" s="58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1:18" ht="21" customHeight="1" x14ac:dyDescent="0.45">
      <c r="A684" s="58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1:18" ht="21" customHeight="1" x14ac:dyDescent="0.45">
      <c r="A685" s="58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1:18" ht="21" customHeight="1" x14ac:dyDescent="0.45">
      <c r="A686" s="58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1:18" ht="21" customHeight="1" x14ac:dyDescent="0.45">
      <c r="A687" s="58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1:18" ht="21" customHeight="1" x14ac:dyDescent="0.45">
      <c r="A688" s="58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1:18" ht="21" customHeight="1" x14ac:dyDescent="0.45">
      <c r="A689" s="58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1:18" ht="21" customHeight="1" x14ac:dyDescent="0.45">
      <c r="A690" s="58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1:18" ht="21" customHeight="1" x14ac:dyDescent="0.45">
      <c r="A691" s="58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1:18" ht="21" customHeight="1" x14ac:dyDescent="0.45">
      <c r="A692" s="58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1:18" ht="21" customHeight="1" x14ac:dyDescent="0.45">
      <c r="A693" s="58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1:18" ht="21" customHeight="1" x14ac:dyDescent="0.45">
      <c r="A694" s="58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1:18" ht="21" customHeight="1" x14ac:dyDescent="0.45">
      <c r="A695" s="58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1:18" ht="21" customHeight="1" x14ac:dyDescent="0.45">
      <c r="A696" s="58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1:18" ht="21" customHeight="1" x14ac:dyDescent="0.45">
      <c r="A697" s="58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1:18" ht="21" customHeight="1" x14ac:dyDescent="0.45">
      <c r="A698" s="58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1:18" ht="21" customHeight="1" x14ac:dyDescent="0.45">
      <c r="A699" s="58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1:18" ht="21" customHeight="1" x14ac:dyDescent="0.45">
      <c r="A700" s="58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1:18" ht="21" customHeight="1" x14ac:dyDescent="0.45">
      <c r="A701" s="58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1:18" ht="21" customHeight="1" x14ac:dyDescent="0.45">
      <c r="A702" s="58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1:18" ht="21" customHeight="1" x14ac:dyDescent="0.45">
      <c r="A703" s="58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1:18" ht="21" customHeight="1" x14ac:dyDescent="0.45">
      <c r="A704" s="58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1:18" ht="21" customHeight="1" x14ac:dyDescent="0.45">
      <c r="A705" s="58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1:18" ht="21" customHeight="1" x14ac:dyDescent="0.45">
      <c r="A706" s="58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1:18" ht="21" customHeight="1" x14ac:dyDescent="0.45">
      <c r="A707" s="58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1:18" ht="21" customHeight="1" x14ac:dyDescent="0.45">
      <c r="A708" s="58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1:18" ht="21" customHeight="1" x14ac:dyDescent="0.45">
      <c r="A709" s="58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1:18" ht="21" customHeight="1" x14ac:dyDescent="0.45">
      <c r="A710" s="58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1:18" ht="21" customHeight="1" x14ac:dyDescent="0.45">
      <c r="A711" s="58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1:18" ht="21" customHeight="1" x14ac:dyDescent="0.45">
      <c r="A712" s="58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1:18" ht="21" customHeight="1" x14ac:dyDescent="0.45">
      <c r="A713" s="58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1:18" ht="21" customHeight="1" x14ac:dyDescent="0.45">
      <c r="A714" s="58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1:18" ht="21" customHeight="1" x14ac:dyDescent="0.45">
      <c r="A715" s="58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1:18" ht="21" customHeight="1" x14ac:dyDescent="0.45">
      <c r="A716" s="58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1:18" ht="21" customHeight="1" x14ac:dyDescent="0.45">
      <c r="A717" s="58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1:18" ht="21" customHeight="1" x14ac:dyDescent="0.45">
      <c r="A718" s="58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1:18" ht="21" customHeight="1" x14ac:dyDescent="0.45">
      <c r="A719" s="58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1:18" ht="21" customHeight="1" x14ac:dyDescent="0.45">
      <c r="A720" s="58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1:18" ht="21" customHeight="1" x14ac:dyDescent="0.45">
      <c r="A721" s="58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1:18" ht="21" customHeight="1" x14ac:dyDescent="0.45">
      <c r="A722" s="58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1:18" ht="21" customHeight="1" x14ac:dyDescent="0.45">
      <c r="A723" s="58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1:18" ht="21" customHeight="1" x14ac:dyDescent="0.45">
      <c r="A724" s="58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1:18" ht="21" customHeight="1" x14ac:dyDescent="0.45">
      <c r="A725" s="58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1:18" ht="21" customHeight="1" x14ac:dyDescent="0.45">
      <c r="A726" s="58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1:18" ht="21" customHeight="1" x14ac:dyDescent="0.45">
      <c r="A727" s="58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1:18" ht="21" customHeight="1" x14ac:dyDescent="0.45">
      <c r="A728" s="58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1:18" ht="21" customHeight="1" x14ac:dyDescent="0.45">
      <c r="A729" s="58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1:18" ht="21" customHeight="1" x14ac:dyDescent="0.45">
      <c r="A730" s="58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1:18" ht="21" customHeight="1" x14ac:dyDescent="0.45">
      <c r="A731" s="58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1:18" ht="21" customHeight="1" x14ac:dyDescent="0.45">
      <c r="A732" s="58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1:18" ht="21" customHeight="1" x14ac:dyDescent="0.45">
      <c r="A733" s="58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1:18" ht="21" customHeight="1" x14ac:dyDescent="0.45">
      <c r="A734" s="58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1:18" ht="21" customHeight="1" x14ac:dyDescent="0.45">
      <c r="A735" s="58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1:18" ht="21" customHeight="1" x14ac:dyDescent="0.45">
      <c r="A736" s="58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1:18" ht="21" customHeight="1" x14ac:dyDescent="0.45">
      <c r="A737" s="58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1:18" ht="21" customHeight="1" x14ac:dyDescent="0.45">
      <c r="A738" s="58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1:18" ht="21" customHeight="1" x14ac:dyDescent="0.45">
      <c r="A739" s="58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1:18" ht="21" customHeight="1" x14ac:dyDescent="0.45">
      <c r="A740" s="58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1:18" ht="21" customHeight="1" x14ac:dyDescent="0.45">
      <c r="A741" s="58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1:18" ht="21" customHeight="1" x14ac:dyDescent="0.45">
      <c r="A742" s="58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1:18" ht="21" customHeight="1" x14ac:dyDescent="0.45">
      <c r="A743" s="58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1:18" ht="21" customHeight="1" x14ac:dyDescent="0.45">
      <c r="A744" s="58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1:18" ht="21" customHeight="1" x14ac:dyDescent="0.45">
      <c r="A745" s="58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1:18" ht="21" customHeight="1" x14ac:dyDescent="0.45">
      <c r="A746" s="58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1:18" ht="21" customHeight="1" x14ac:dyDescent="0.45">
      <c r="A747" s="58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1:18" ht="21" customHeight="1" x14ac:dyDescent="0.45">
      <c r="A748" s="58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1:18" ht="21" customHeight="1" x14ac:dyDescent="0.45">
      <c r="A749" s="58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1:18" ht="21" customHeight="1" x14ac:dyDescent="0.45">
      <c r="A750" s="58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1:18" ht="21" customHeight="1" x14ac:dyDescent="0.45">
      <c r="A751" s="58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1:18" ht="21" customHeight="1" x14ac:dyDescent="0.45">
      <c r="A752" s="58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1:18" ht="21" customHeight="1" x14ac:dyDescent="0.45">
      <c r="A753" s="58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1:18" ht="21" customHeight="1" x14ac:dyDescent="0.45">
      <c r="A754" s="58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1:18" ht="21" customHeight="1" x14ac:dyDescent="0.45">
      <c r="A755" s="58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1:18" ht="21" customHeight="1" x14ac:dyDescent="0.45">
      <c r="A756" s="58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1:18" ht="21" customHeight="1" x14ac:dyDescent="0.45">
      <c r="A757" s="58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1:18" ht="21" customHeight="1" x14ac:dyDescent="0.45">
      <c r="A758" s="58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1:18" ht="21" customHeight="1" x14ac:dyDescent="0.45">
      <c r="A759" s="58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1:18" ht="21" customHeight="1" x14ac:dyDescent="0.45">
      <c r="A760" s="58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1:18" ht="21" customHeight="1" x14ac:dyDescent="0.45">
      <c r="A761" s="58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1:18" ht="21" customHeight="1" x14ac:dyDescent="0.45">
      <c r="A762" s="58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1:18" ht="21" customHeight="1" x14ac:dyDescent="0.45">
      <c r="A763" s="58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1:18" ht="21" customHeight="1" x14ac:dyDescent="0.45">
      <c r="A764" s="58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1:18" ht="21" customHeight="1" x14ac:dyDescent="0.45">
      <c r="A765" s="58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1:18" ht="21" customHeight="1" x14ac:dyDescent="0.45">
      <c r="A766" s="58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1:18" ht="21" customHeight="1" x14ac:dyDescent="0.45">
      <c r="A767" s="58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1:18" ht="21" customHeight="1" x14ac:dyDescent="0.45">
      <c r="A768" s="58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1:18" ht="21" customHeight="1" x14ac:dyDescent="0.45">
      <c r="A769" s="58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1:18" ht="21" customHeight="1" x14ac:dyDescent="0.45">
      <c r="A770" s="58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1:18" ht="21" customHeight="1" x14ac:dyDescent="0.45">
      <c r="A771" s="58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1:18" ht="21" customHeight="1" x14ac:dyDescent="0.45">
      <c r="A772" s="58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1:18" ht="21" customHeight="1" x14ac:dyDescent="0.45">
      <c r="A773" s="58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1:18" ht="21" customHeight="1" x14ac:dyDescent="0.45">
      <c r="A774" s="58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1:18" ht="21" customHeight="1" x14ac:dyDescent="0.45">
      <c r="A775" s="58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1:18" ht="21" customHeight="1" x14ac:dyDescent="0.45">
      <c r="A776" s="58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1:18" ht="21" customHeight="1" x14ac:dyDescent="0.45">
      <c r="A777" s="58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1:18" ht="21" customHeight="1" x14ac:dyDescent="0.45">
      <c r="A778" s="58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1:18" ht="21" customHeight="1" x14ac:dyDescent="0.45">
      <c r="A779" s="58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1:18" ht="21" customHeight="1" x14ac:dyDescent="0.45">
      <c r="A780" s="58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1:18" ht="21" customHeight="1" x14ac:dyDescent="0.45">
      <c r="A781" s="58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1:18" ht="21" customHeight="1" x14ac:dyDescent="0.45">
      <c r="A782" s="58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1:18" ht="21" customHeight="1" x14ac:dyDescent="0.45">
      <c r="A783" s="58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1:18" ht="21" customHeight="1" x14ac:dyDescent="0.45">
      <c r="A784" s="58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1:18" ht="21" customHeight="1" x14ac:dyDescent="0.45">
      <c r="A785" s="58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1:18" ht="21" customHeight="1" x14ac:dyDescent="0.45">
      <c r="A786" s="58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1:18" ht="21" customHeight="1" x14ac:dyDescent="0.45">
      <c r="A787" s="58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1:18" ht="21" customHeight="1" x14ac:dyDescent="0.45">
      <c r="A788" s="58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1:18" ht="21" customHeight="1" x14ac:dyDescent="0.45">
      <c r="A789" s="58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1:18" ht="21" customHeight="1" x14ac:dyDescent="0.45">
      <c r="A790" s="58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1:18" ht="21" customHeight="1" x14ac:dyDescent="0.45">
      <c r="A791" s="58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1:18" ht="21" customHeight="1" x14ac:dyDescent="0.45">
      <c r="A792" s="58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1:18" ht="21" customHeight="1" x14ac:dyDescent="0.45">
      <c r="A793" s="58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1:18" ht="21" customHeight="1" x14ac:dyDescent="0.45">
      <c r="A794" s="58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1:18" ht="21" customHeight="1" x14ac:dyDescent="0.45">
      <c r="A795" s="58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1:18" ht="21" customHeight="1" x14ac:dyDescent="0.45">
      <c r="A796" s="58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1:18" ht="21" customHeight="1" x14ac:dyDescent="0.45">
      <c r="A797" s="58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1:18" ht="21" customHeight="1" x14ac:dyDescent="0.45">
      <c r="A798" s="58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1:18" ht="21" customHeight="1" x14ac:dyDescent="0.45">
      <c r="A799" s="58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1:18" ht="21" customHeight="1" x14ac:dyDescent="0.45">
      <c r="A800" s="58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1:18" ht="21" customHeight="1" x14ac:dyDescent="0.45">
      <c r="A801" s="58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1:18" ht="21" customHeight="1" x14ac:dyDescent="0.45">
      <c r="A802" s="58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1:18" ht="21" customHeight="1" x14ac:dyDescent="0.45">
      <c r="A803" s="58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1:18" ht="21" customHeight="1" x14ac:dyDescent="0.45">
      <c r="A804" s="58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1:18" ht="21" customHeight="1" x14ac:dyDescent="0.45">
      <c r="A805" s="58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1:18" ht="21" customHeight="1" x14ac:dyDescent="0.45">
      <c r="A806" s="58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1:18" ht="21" customHeight="1" x14ac:dyDescent="0.45">
      <c r="A807" s="58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1:18" ht="21" customHeight="1" x14ac:dyDescent="0.45">
      <c r="A808" s="58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1:18" ht="21" customHeight="1" x14ac:dyDescent="0.45">
      <c r="A809" s="58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1:18" ht="21" customHeight="1" x14ac:dyDescent="0.45">
      <c r="A810" s="58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1:18" ht="21" customHeight="1" x14ac:dyDescent="0.45">
      <c r="A811" s="58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1:18" ht="21" customHeight="1" x14ac:dyDescent="0.45">
      <c r="A812" s="58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1:18" ht="21" customHeight="1" x14ac:dyDescent="0.45">
      <c r="A813" s="58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1:18" ht="21" customHeight="1" x14ac:dyDescent="0.45">
      <c r="A814" s="58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1:18" ht="21" customHeight="1" x14ac:dyDescent="0.45">
      <c r="A815" s="58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1:18" ht="21" customHeight="1" x14ac:dyDescent="0.45">
      <c r="A816" s="58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1:18" ht="21" customHeight="1" x14ac:dyDescent="0.45">
      <c r="A817" s="58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1:18" ht="21" customHeight="1" x14ac:dyDescent="0.45">
      <c r="A818" s="58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1:18" ht="21" customHeight="1" x14ac:dyDescent="0.45">
      <c r="A819" s="58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1:18" ht="21" customHeight="1" x14ac:dyDescent="0.45">
      <c r="A820" s="58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1:18" ht="21" customHeight="1" x14ac:dyDescent="0.45">
      <c r="A821" s="58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spans="1:18" ht="21" customHeight="1" x14ac:dyDescent="0.45">
      <c r="A822" s="58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spans="1:18" ht="21" customHeight="1" x14ac:dyDescent="0.45">
      <c r="A823" s="58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spans="1:18" ht="21" customHeight="1" x14ac:dyDescent="0.45">
      <c r="A824" s="58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spans="1:18" ht="21" customHeight="1" x14ac:dyDescent="0.45">
      <c r="A825" s="58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spans="1:18" ht="21" customHeight="1" x14ac:dyDescent="0.45">
      <c r="A826" s="58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spans="1:18" ht="21" customHeight="1" x14ac:dyDescent="0.45">
      <c r="A827" s="58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spans="1:18" ht="21" customHeight="1" x14ac:dyDescent="0.45">
      <c r="A828" s="58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spans="1:18" ht="21" customHeight="1" x14ac:dyDescent="0.45">
      <c r="A829" s="58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spans="1:18" ht="21" customHeight="1" x14ac:dyDescent="0.45">
      <c r="A830" s="58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spans="1:18" ht="21" customHeight="1" x14ac:dyDescent="0.45">
      <c r="A831" s="58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spans="1:18" ht="21" customHeight="1" x14ac:dyDescent="0.45">
      <c r="A832" s="58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spans="1:18" ht="21" customHeight="1" x14ac:dyDescent="0.45">
      <c r="A833" s="58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spans="1:18" ht="21" customHeight="1" x14ac:dyDescent="0.45">
      <c r="A834" s="58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spans="1:18" ht="21" customHeight="1" x14ac:dyDescent="0.45">
      <c r="A835" s="58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spans="1:18" ht="21" customHeight="1" x14ac:dyDescent="0.45">
      <c r="A836" s="58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spans="1:18" ht="21" customHeight="1" x14ac:dyDescent="0.45">
      <c r="A837" s="58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spans="1:18" ht="21" customHeight="1" x14ac:dyDescent="0.45">
      <c r="A838" s="58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spans="1:18" ht="21" customHeight="1" x14ac:dyDescent="0.45">
      <c r="A839" s="58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spans="1:18" ht="21" customHeight="1" x14ac:dyDescent="0.45">
      <c r="A840" s="58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spans="1:18" ht="21" customHeight="1" x14ac:dyDescent="0.45">
      <c r="A841" s="58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spans="1:18" ht="21" customHeight="1" x14ac:dyDescent="0.45">
      <c r="A842" s="58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spans="1:18" ht="21" customHeight="1" x14ac:dyDescent="0.45">
      <c r="A843" s="58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spans="1:18" ht="21" customHeight="1" x14ac:dyDescent="0.45">
      <c r="A844" s="58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spans="1:18" ht="21" customHeight="1" x14ac:dyDescent="0.45">
      <c r="A845" s="58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spans="1:18" ht="21" customHeight="1" x14ac:dyDescent="0.45">
      <c r="A846" s="58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spans="1:18" ht="21" customHeight="1" x14ac:dyDescent="0.45">
      <c r="A847" s="58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spans="1:18" ht="21" customHeight="1" x14ac:dyDescent="0.45">
      <c r="A848" s="58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spans="1:18" ht="21" customHeight="1" x14ac:dyDescent="0.45">
      <c r="A849" s="58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spans="1:18" ht="21" customHeight="1" x14ac:dyDescent="0.45">
      <c r="A850" s="58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spans="1:18" ht="21" customHeight="1" x14ac:dyDescent="0.45">
      <c r="A851" s="58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spans="1:18" ht="21" customHeight="1" x14ac:dyDescent="0.45">
      <c r="A852" s="58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spans="1:18" ht="21" customHeight="1" x14ac:dyDescent="0.45">
      <c r="A853" s="58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spans="1:18" ht="21" customHeight="1" x14ac:dyDescent="0.45">
      <c r="A854" s="58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spans="1:18" ht="21" customHeight="1" x14ac:dyDescent="0.45">
      <c r="A855" s="58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spans="1:18" ht="21" customHeight="1" x14ac:dyDescent="0.45">
      <c r="A856" s="58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spans="1:18" ht="21" customHeight="1" x14ac:dyDescent="0.45">
      <c r="A857" s="58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spans="1:18" ht="21" customHeight="1" x14ac:dyDescent="0.45">
      <c r="A858" s="58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spans="1:18" ht="21" customHeight="1" x14ac:dyDescent="0.45">
      <c r="A859" s="58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spans="1:18" ht="21" customHeight="1" x14ac:dyDescent="0.45">
      <c r="A860" s="58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spans="1:18" ht="21" customHeight="1" x14ac:dyDescent="0.45">
      <c r="A861" s="58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spans="1:18" ht="21" customHeight="1" x14ac:dyDescent="0.45">
      <c r="A862" s="58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spans="1:18" ht="21" customHeight="1" x14ac:dyDescent="0.45">
      <c r="A863" s="58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spans="1:18" ht="21" customHeight="1" x14ac:dyDescent="0.45">
      <c r="A864" s="58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spans="1:18" ht="21" customHeight="1" x14ac:dyDescent="0.45">
      <c r="A865" s="58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spans="1:18" ht="21" customHeight="1" x14ac:dyDescent="0.45">
      <c r="A866" s="58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spans="1:18" ht="21" customHeight="1" x14ac:dyDescent="0.45">
      <c r="A867" s="58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spans="1:18" ht="21" customHeight="1" x14ac:dyDescent="0.45">
      <c r="A868" s="58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spans="1:18" ht="21" customHeight="1" x14ac:dyDescent="0.45">
      <c r="A869" s="58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spans="1:18" ht="21" customHeight="1" x14ac:dyDescent="0.45">
      <c r="A870" s="58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spans="1:18" ht="21" customHeight="1" x14ac:dyDescent="0.45">
      <c r="A871" s="58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spans="1:18" ht="21" customHeight="1" x14ac:dyDescent="0.45">
      <c r="A872" s="58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spans="1:18" ht="21" customHeight="1" x14ac:dyDescent="0.45">
      <c r="A873" s="58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spans="1:18" ht="21" customHeight="1" x14ac:dyDescent="0.45">
      <c r="A874" s="58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spans="1:18" ht="21" customHeight="1" x14ac:dyDescent="0.45">
      <c r="A875" s="58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spans="1:18" ht="21" customHeight="1" x14ac:dyDescent="0.45">
      <c r="A876" s="58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spans="1:18" ht="21" customHeight="1" x14ac:dyDescent="0.45">
      <c r="A877" s="58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spans="1:18" ht="21" customHeight="1" x14ac:dyDescent="0.45">
      <c r="A878" s="58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spans="1:18" ht="21" customHeight="1" x14ac:dyDescent="0.45">
      <c r="A879" s="58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spans="1:18" ht="21" customHeight="1" x14ac:dyDescent="0.45">
      <c r="A880" s="58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spans="1:18" ht="21" customHeight="1" x14ac:dyDescent="0.45">
      <c r="A881" s="58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spans="1:18" ht="21" customHeight="1" x14ac:dyDescent="0.45">
      <c r="A882" s="58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spans="1:18" ht="21" customHeight="1" x14ac:dyDescent="0.45">
      <c r="A883" s="58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spans="1:18" ht="21" customHeight="1" x14ac:dyDescent="0.45">
      <c r="A884" s="58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spans="1:18" ht="21" customHeight="1" x14ac:dyDescent="0.45">
      <c r="A885" s="58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spans="1:18" ht="21" customHeight="1" x14ac:dyDescent="0.45">
      <c r="A886" s="58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spans="1:18" ht="21" customHeight="1" x14ac:dyDescent="0.45">
      <c r="A887" s="58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spans="1:18" ht="21" customHeight="1" x14ac:dyDescent="0.45">
      <c r="A888" s="58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spans="1:18" ht="21" customHeight="1" x14ac:dyDescent="0.45">
      <c r="A889" s="58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spans="1:18" ht="21" customHeight="1" x14ac:dyDescent="0.45">
      <c r="A890" s="58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spans="1:18" ht="21" customHeight="1" x14ac:dyDescent="0.45">
      <c r="A891" s="58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spans="1:18" ht="21" customHeight="1" x14ac:dyDescent="0.45">
      <c r="A892" s="58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spans="1:18" ht="21" customHeight="1" x14ac:dyDescent="0.45">
      <c r="A893" s="58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spans="1:18" ht="21" customHeight="1" x14ac:dyDescent="0.45">
      <c r="A894" s="58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spans="1:18" ht="21" customHeight="1" x14ac:dyDescent="0.45">
      <c r="A895" s="58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spans="1:18" ht="21" customHeight="1" x14ac:dyDescent="0.45">
      <c r="A896" s="58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spans="1:18" ht="21" customHeight="1" x14ac:dyDescent="0.45">
      <c r="A897" s="58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spans="1:18" ht="21" customHeight="1" x14ac:dyDescent="0.45">
      <c r="A898" s="58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spans="1:18" ht="21" customHeight="1" x14ac:dyDescent="0.45">
      <c r="A899" s="58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spans="1:18" ht="21" customHeight="1" x14ac:dyDescent="0.45">
      <c r="A900" s="58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spans="1:18" ht="21" customHeight="1" x14ac:dyDescent="0.45">
      <c r="A901" s="58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spans="1:18" ht="21" customHeight="1" x14ac:dyDescent="0.45">
      <c r="A902" s="58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spans="1:18" ht="21" customHeight="1" x14ac:dyDescent="0.45">
      <c r="A903" s="58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spans="1:18" ht="21" customHeight="1" x14ac:dyDescent="0.45">
      <c r="A904" s="58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spans="1:18" ht="21" customHeight="1" x14ac:dyDescent="0.45">
      <c r="A905" s="58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spans="1:18" ht="21" customHeight="1" x14ac:dyDescent="0.45">
      <c r="A906" s="58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spans="1:18" ht="21" customHeight="1" x14ac:dyDescent="0.45">
      <c r="A907" s="58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spans="1:18" ht="21" customHeight="1" x14ac:dyDescent="0.45">
      <c r="A908" s="58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spans="1:18" ht="21" customHeight="1" x14ac:dyDescent="0.45">
      <c r="A909" s="58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spans="1:18" ht="21" customHeight="1" x14ac:dyDescent="0.45">
      <c r="A910" s="58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spans="1:18" ht="21" customHeight="1" x14ac:dyDescent="0.45">
      <c r="A911" s="58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spans="1:18" ht="21" customHeight="1" x14ac:dyDescent="0.45">
      <c r="A912" s="58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spans="1:18" ht="21" customHeight="1" x14ac:dyDescent="0.45">
      <c r="A913" s="58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spans="1:18" ht="21" customHeight="1" x14ac:dyDescent="0.45">
      <c r="A914" s="58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spans="1:18" ht="21" customHeight="1" x14ac:dyDescent="0.45">
      <c r="A915" s="58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spans="1:18" ht="21" customHeight="1" x14ac:dyDescent="0.45">
      <c r="A916" s="58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spans="1:18" ht="21" customHeight="1" x14ac:dyDescent="0.45">
      <c r="A917" s="58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spans="1:18" ht="21" customHeight="1" x14ac:dyDescent="0.45">
      <c r="A918" s="58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spans="1:18" ht="21" customHeight="1" x14ac:dyDescent="0.45">
      <c r="A919" s="58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spans="1:18" ht="21" customHeight="1" x14ac:dyDescent="0.45">
      <c r="A920" s="58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spans="1:18" ht="21" customHeight="1" x14ac:dyDescent="0.45">
      <c r="A921" s="58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spans="1:18" ht="21" customHeight="1" x14ac:dyDescent="0.45">
      <c r="A922" s="58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spans="1:18" ht="21" customHeight="1" x14ac:dyDescent="0.45">
      <c r="A923" s="58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spans="1:18" ht="21" customHeight="1" x14ac:dyDescent="0.45">
      <c r="A924" s="58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spans="1:18" ht="21" customHeight="1" x14ac:dyDescent="0.45">
      <c r="A925" s="58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spans="1:18" ht="21" customHeight="1" x14ac:dyDescent="0.45">
      <c r="A926" s="58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spans="1:18" ht="21" customHeight="1" x14ac:dyDescent="0.45">
      <c r="A927" s="58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spans="1:18" ht="21" customHeight="1" x14ac:dyDescent="0.45">
      <c r="A928" s="58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spans="1:18" ht="21" customHeight="1" x14ac:dyDescent="0.45">
      <c r="A929" s="58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spans="1:18" ht="21" customHeight="1" x14ac:dyDescent="0.45">
      <c r="A930" s="58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spans="1:18" ht="21" customHeight="1" x14ac:dyDescent="0.45">
      <c r="A931" s="58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spans="1:18" ht="21" customHeight="1" x14ac:dyDescent="0.45">
      <c r="A932" s="58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spans="1:18" ht="21" customHeight="1" x14ac:dyDescent="0.45">
      <c r="A933" s="58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spans="1:18" ht="21" customHeight="1" x14ac:dyDescent="0.45">
      <c r="A934" s="58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spans="1:18" ht="21" customHeight="1" x14ac:dyDescent="0.45">
      <c r="A935" s="58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spans="1:18" ht="21" customHeight="1" x14ac:dyDescent="0.45">
      <c r="A936" s="58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spans="1:18" ht="21" customHeight="1" x14ac:dyDescent="0.45">
      <c r="A937" s="58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spans="1:18" ht="21" customHeight="1" x14ac:dyDescent="0.45">
      <c r="A938" s="58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spans="1:18" ht="21" customHeight="1" x14ac:dyDescent="0.45">
      <c r="A939" s="58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spans="1:18" ht="21" customHeight="1" x14ac:dyDescent="0.45">
      <c r="A940" s="58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spans="1:18" ht="21" customHeight="1" x14ac:dyDescent="0.45">
      <c r="A941" s="58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spans="1:18" ht="21" customHeight="1" x14ac:dyDescent="0.45">
      <c r="A942" s="58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spans="1:18" ht="21" customHeight="1" x14ac:dyDescent="0.45">
      <c r="A943" s="58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spans="1:18" ht="21" customHeight="1" x14ac:dyDescent="0.45">
      <c r="A944" s="58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spans="1:18" ht="21" customHeight="1" x14ac:dyDescent="0.45">
      <c r="A945" s="58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spans="1:18" ht="21" customHeight="1" x14ac:dyDescent="0.45">
      <c r="A946" s="58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spans="1:18" ht="21" customHeight="1" x14ac:dyDescent="0.45">
      <c r="A947" s="58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spans="1:18" ht="21" customHeight="1" x14ac:dyDescent="0.45">
      <c r="A948" s="58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spans="1:18" ht="21" customHeight="1" x14ac:dyDescent="0.45">
      <c r="A949" s="58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spans="1:18" ht="21" customHeight="1" x14ac:dyDescent="0.45">
      <c r="A950" s="58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spans="1:18" ht="21" customHeight="1" x14ac:dyDescent="0.45">
      <c r="A951" s="58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spans="1:18" ht="21" customHeight="1" x14ac:dyDescent="0.45">
      <c r="A952" s="58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spans="1:18" ht="21" customHeight="1" x14ac:dyDescent="0.45">
      <c r="A953" s="58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spans="1:18" ht="21" customHeight="1" x14ac:dyDescent="0.45">
      <c r="A954" s="58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spans="1:18" ht="21" customHeight="1" x14ac:dyDescent="0.45">
      <c r="A955" s="58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spans="1:18" ht="21" customHeight="1" x14ac:dyDescent="0.45">
      <c r="A956" s="58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spans="1:18" ht="21" customHeight="1" x14ac:dyDescent="0.45">
      <c r="A957" s="58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spans="1:18" ht="21" customHeight="1" x14ac:dyDescent="0.45">
      <c r="A958" s="58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spans="1:18" ht="21" customHeight="1" x14ac:dyDescent="0.45">
      <c r="A959" s="58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spans="1:18" ht="21" customHeight="1" x14ac:dyDescent="0.45">
      <c r="A960" s="58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spans="1:18" ht="21" customHeight="1" x14ac:dyDescent="0.45">
      <c r="A961" s="58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spans="1:18" ht="21" customHeight="1" x14ac:dyDescent="0.45">
      <c r="A962" s="58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spans="1:18" ht="21" customHeight="1" x14ac:dyDescent="0.45">
      <c r="A963" s="58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spans="1:18" ht="21" customHeight="1" x14ac:dyDescent="0.45">
      <c r="A964" s="58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spans="1:18" ht="21" customHeight="1" x14ac:dyDescent="0.45">
      <c r="A965" s="58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spans="1:18" ht="21" customHeight="1" x14ac:dyDescent="0.45">
      <c r="A966" s="58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spans="1:18" ht="21" customHeight="1" x14ac:dyDescent="0.45">
      <c r="A967" s="58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spans="1:18" ht="21" customHeight="1" x14ac:dyDescent="0.45">
      <c r="A968" s="58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spans="1:18" ht="21" customHeight="1" x14ac:dyDescent="0.45">
      <c r="A969" s="58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spans="1:18" ht="21" customHeight="1" x14ac:dyDescent="0.45">
      <c r="A970" s="58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spans="1:18" ht="21" customHeight="1" x14ac:dyDescent="0.45">
      <c r="A971" s="58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spans="1:18" ht="21" customHeight="1" x14ac:dyDescent="0.45">
      <c r="A972" s="58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spans="1:18" ht="21" customHeight="1" x14ac:dyDescent="0.45">
      <c r="A973" s="58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spans="1:18" ht="21" customHeight="1" x14ac:dyDescent="0.45">
      <c r="A974" s="58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spans="1:18" ht="21" customHeight="1" x14ac:dyDescent="0.45">
      <c r="A975" s="58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spans="1:18" ht="21" customHeight="1" x14ac:dyDescent="0.45">
      <c r="A976" s="58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spans="1:18" ht="21" customHeight="1" x14ac:dyDescent="0.45">
      <c r="A977" s="58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spans="1:18" ht="21" customHeight="1" x14ac:dyDescent="0.45">
      <c r="A978" s="58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spans="1:18" ht="21" customHeight="1" x14ac:dyDescent="0.45">
      <c r="A979" s="58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spans="1:18" ht="21" customHeight="1" x14ac:dyDescent="0.45">
      <c r="A980" s="58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spans="1:18" ht="21" customHeight="1" x14ac:dyDescent="0.45">
      <c r="A981" s="58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spans="1:18" ht="21" customHeight="1" x14ac:dyDescent="0.45">
      <c r="A982" s="58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spans="1:18" ht="21" customHeight="1" x14ac:dyDescent="0.45">
      <c r="A983" s="58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spans="1:18" ht="21" customHeight="1" x14ac:dyDescent="0.45">
      <c r="A984" s="58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spans="1:18" ht="21" customHeight="1" x14ac:dyDescent="0.45">
      <c r="A985" s="58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spans="1:18" ht="21" customHeight="1" x14ac:dyDescent="0.45">
      <c r="A986" s="58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spans="1:18" ht="21" customHeight="1" x14ac:dyDescent="0.45">
      <c r="A987" s="58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spans="1:18" ht="21" customHeight="1" x14ac:dyDescent="0.45">
      <c r="A988" s="58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spans="1:18" ht="21" customHeight="1" x14ac:dyDescent="0.45">
      <c r="A989" s="58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spans="1:18" ht="21" customHeight="1" x14ac:dyDescent="0.45">
      <c r="A990" s="58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spans="1:18" ht="21" customHeight="1" x14ac:dyDescent="0.45">
      <c r="A991" s="58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spans="1:18" ht="21" customHeight="1" x14ac:dyDescent="0.45">
      <c r="A992" s="58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spans="1:18" ht="21" customHeight="1" x14ac:dyDescent="0.45">
      <c r="A993" s="58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spans="1:18" ht="21" customHeight="1" x14ac:dyDescent="0.45">
      <c r="A994" s="58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spans="1:18" ht="21" customHeight="1" x14ac:dyDescent="0.45">
      <c r="A995" s="58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spans="1:18" ht="21" customHeight="1" x14ac:dyDescent="0.45">
      <c r="A996" s="58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spans="1:18" ht="21" customHeight="1" x14ac:dyDescent="0.45">
      <c r="A997" s="58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spans="1:18" ht="21" customHeight="1" x14ac:dyDescent="0.45">
      <c r="A998" s="58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spans="1:18" ht="21" customHeight="1" x14ac:dyDescent="0.45">
      <c r="A999" s="58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spans="1:18" ht="21" customHeight="1" x14ac:dyDescent="0.45">
      <c r="A1000" s="58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  <row r="1001" spans="1:18" ht="21" customHeight="1" x14ac:dyDescent="0.45">
      <c r="A1001" s="58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</row>
    <row r="1002" spans="1:18" ht="21" customHeight="1" x14ac:dyDescent="0.45">
      <c r="A1002" s="58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</row>
    <row r="1003" spans="1:18" ht="21" customHeight="1" x14ac:dyDescent="0.45">
      <c r="A1003" s="58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</row>
    <row r="1004" spans="1:18" ht="21" customHeight="1" x14ac:dyDescent="0.45">
      <c r="A1004" s="58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</row>
    <row r="1005" spans="1:18" ht="21" customHeight="1" x14ac:dyDescent="0.45">
      <c r="A1005" s="58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</row>
    <row r="1006" spans="1:18" ht="21" customHeight="1" x14ac:dyDescent="0.45">
      <c r="A1006" s="58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</row>
    <row r="1007" spans="1:18" ht="21" customHeight="1" x14ac:dyDescent="0.45">
      <c r="A1007" s="58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</row>
  </sheetData>
  <mergeCells count="5">
    <mergeCell ref="A35:B35"/>
    <mergeCell ref="A3:A5"/>
    <mergeCell ref="D3:D4"/>
    <mergeCell ref="F3:G4"/>
    <mergeCell ref="F36:G36"/>
  </mergeCells>
  <printOptions horizontalCentered="1"/>
  <pageMargins left="7.874015748031496E-2" right="0" top="0.39370078740157483" bottom="0.19685039370078741" header="0" footer="0"/>
  <pageSetup paperSize="9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F2D2-8DF9-4F63-A570-E074353F8A12}">
  <dimension ref="A1:I88"/>
  <sheetViews>
    <sheetView view="pageBreakPreview" zoomScale="92" zoomScaleNormal="100" zoomScaleSheetLayoutView="92" workbookViewId="0">
      <pane xSplit="9" ySplit="7" topLeftCell="J84" activePane="bottomRight" state="frozen"/>
      <selection activeCell="K38" sqref="K38"/>
      <selection pane="topRight" activeCell="K38" sqref="K38"/>
      <selection pane="bottomLeft" activeCell="K38" sqref="K38"/>
      <selection pane="bottomRight" activeCell="D4" sqref="D4:D7"/>
    </sheetView>
  </sheetViews>
  <sheetFormatPr defaultColWidth="9.08984375" defaultRowHeight="20.5" x14ac:dyDescent="0.45"/>
  <cols>
    <col min="1" max="1" width="5.6328125" style="187" customWidth="1"/>
    <col min="2" max="2" width="25.08984375" style="187" customWidth="1"/>
    <col min="3" max="3" width="9" style="187" customWidth="1"/>
    <col min="4" max="4" width="17" style="187" customWidth="1"/>
    <col min="5" max="5" width="10.90625" style="187" customWidth="1"/>
    <col min="6" max="6" width="12" style="187" customWidth="1"/>
    <col min="7" max="7" width="10.08984375" style="187" customWidth="1"/>
    <col min="8" max="8" width="10.54296875" style="187" customWidth="1"/>
    <col min="9" max="9" width="21.6328125" style="187" customWidth="1"/>
    <col min="10" max="16384" width="9.08984375" style="187"/>
  </cols>
  <sheetData>
    <row r="1" spans="1:9" s="188" customFormat="1" x14ac:dyDescent="0.45">
      <c r="A1" s="345" t="s">
        <v>222</v>
      </c>
      <c r="B1" s="345"/>
      <c r="C1" s="345"/>
      <c r="D1" s="345"/>
      <c r="E1" s="345"/>
      <c r="F1" s="345"/>
      <c r="G1" s="345"/>
      <c r="H1" s="345"/>
      <c r="I1" s="345"/>
    </row>
    <row r="2" spans="1:9" x14ac:dyDescent="0.45">
      <c r="A2" s="345" t="s">
        <v>326</v>
      </c>
      <c r="B2" s="345"/>
      <c r="C2" s="345"/>
      <c r="D2" s="345"/>
      <c r="E2" s="345"/>
      <c r="F2" s="345"/>
      <c r="G2" s="345"/>
      <c r="H2" s="345"/>
      <c r="I2" s="345"/>
    </row>
    <row r="3" spans="1:9" x14ac:dyDescent="0.45">
      <c r="A3" s="216"/>
      <c r="B3" s="216"/>
      <c r="C3" s="216"/>
      <c r="D3" s="216"/>
      <c r="E3" s="216"/>
      <c r="F3" s="216"/>
      <c r="G3" s="216"/>
      <c r="H3" s="216"/>
      <c r="I3" s="216"/>
    </row>
    <row r="4" spans="1:9" s="219" customFormat="1" ht="18" x14ac:dyDescent="0.4">
      <c r="A4" s="217"/>
      <c r="B4" s="218" t="s">
        <v>223</v>
      </c>
      <c r="C4" s="346" t="s">
        <v>224</v>
      </c>
      <c r="D4" s="346" t="s">
        <v>225</v>
      </c>
      <c r="E4" s="348" t="s">
        <v>226</v>
      </c>
      <c r="F4" s="348" t="s">
        <v>227</v>
      </c>
      <c r="G4" s="346" t="s">
        <v>228</v>
      </c>
      <c r="H4" s="346" t="s">
        <v>229</v>
      </c>
      <c r="I4" s="350" t="s">
        <v>230</v>
      </c>
    </row>
    <row r="5" spans="1:9" s="219" customFormat="1" ht="18.75" customHeight="1" x14ac:dyDescent="0.4">
      <c r="A5" s="217" t="s">
        <v>46</v>
      </c>
      <c r="B5" s="220" t="s">
        <v>231</v>
      </c>
      <c r="C5" s="346"/>
      <c r="D5" s="346"/>
      <c r="E5" s="348"/>
      <c r="F5" s="348"/>
      <c r="G5" s="346"/>
      <c r="H5" s="346"/>
      <c r="I5" s="351"/>
    </row>
    <row r="6" spans="1:9" s="219" customFormat="1" ht="18" x14ac:dyDescent="0.4">
      <c r="A6" s="352"/>
      <c r="B6" s="220" t="s">
        <v>232</v>
      </c>
      <c r="C6" s="346"/>
      <c r="D6" s="346"/>
      <c r="E6" s="348"/>
      <c r="F6" s="348"/>
      <c r="G6" s="346"/>
      <c r="H6" s="346"/>
      <c r="I6" s="351"/>
    </row>
    <row r="7" spans="1:9" s="219" customFormat="1" ht="44.25" customHeight="1" x14ac:dyDescent="0.4">
      <c r="A7" s="352"/>
      <c r="B7" s="221" t="s">
        <v>233</v>
      </c>
      <c r="C7" s="347"/>
      <c r="D7" s="347"/>
      <c r="E7" s="349"/>
      <c r="F7" s="349"/>
      <c r="G7" s="347"/>
      <c r="H7" s="347"/>
      <c r="I7" s="351"/>
    </row>
    <row r="8" spans="1:9" x14ac:dyDescent="0.45">
      <c r="A8" s="340" t="s">
        <v>234</v>
      </c>
      <c r="B8" s="341"/>
      <c r="C8" s="222"/>
      <c r="D8" s="222"/>
      <c r="E8" s="222"/>
      <c r="F8" s="222"/>
      <c r="G8" s="222"/>
      <c r="H8" s="222"/>
      <c r="I8" s="222"/>
    </row>
    <row r="9" spans="1:9" x14ac:dyDescent="0.45">
      <c r="A9" s="223">
        <v>1.1000000000000001</v>
      </c>
      <c r="B9" s="224" t="s">
        <v>235</v>
      </c>
      <c r="C9" s="223"/>
      <c r="D9" s="223"/>
      <c r="E9" s="225"/>
      <c r="F9" s="225">
        <f>SUM(F10:F11)</f>
        <v>0</v>
      </c>
      <c r="G9" s="226"/>
      <c r="H9" s="226"/>
      <c r="I9" s="227"/>
    </row>
    <row r="10" spans="1:9" x14ac:dyDescent="0.45">
      <c r="A10" s="228"/>
      <c r="B10" s="227" t="s">
        <v>236</v>
      </c>
      <c r="C10" s="228"/>
      <c r="D10" s="228"/>
      <c r="E10" s="226"/>
      <c r="F10" s="226"/>
      <c r="G10" s="226"/>
      <c r="H10" s="226"/>
      <c r="I10" s="227"/>
    </row>
    <row r="11" spans="1:9" x14ac:dyDescent="0.45">
      <c r="A11" s="228"/>
      <c r="B11" s="227" t="s">
        <v>237</v>
      </c>
      <c r="C11" s="228"/>
      <c r="D11" s="228"/>
      <c r="E11" s="226"/>
      <c r="F11" s="226"/>
      <c r="G11" s="226"/>
      <c r="H11" s="226"/>
      <c r="I11" s="227"/>
    </row>
    <row r="12" spans="1:9" x14ac:dyDescent="0.45">
      <c r="A12" s="223">
        <v>1.2</v>
      </c>
      <c r="B12" s="224" t="s">
        <v>238</v>
      </c>
      <c r="C12" s="223"/>
      <c r="D12" s="223"/>
      <c r="E12" s="225"/>
      <c r="F12" s="225">
        <f>SUM(F13:F14)</f>
        <v>0</v>
      </c>
      <c r="G12" s="226"/>
      <c r="H12" s="226"/>
      <c r="I12" s="227"/>
    </row>
    <row r="13" spans="1:9" x14ac:dyDescent="0.45">
      <c r="A13" s="228"/>
      <c r="B13" s="227" t="s">
        <v>239</v>
      </c>
      <c r="C13" s="228"/>
      <c r="D13" s="228"/>
      <c r="E13" s="226"/>
      <c r="F13" s="226"/>
      <c r="G13" s="226"/>
      <c r="H13" s="226"/>
      <c r="I13" s="227"/>
    </row>
    <row r="14" spans="1:9" x14ac:dyDescent="0.45">
      <c r="A14" s="228"/>
      <c r="B14" s="227" t="s">
        <v>240</v>
      </c>
      <c r="C14" s="228"/>
      <c r="D14" s="228"/>
      <c r="E14" s="226"/>
      <c r="F14" s="226"/>
      <c r="G14" s="226"/>
      <c r="H14" s="226"/>
      <c r="I14" s="227"/>
    </row>
    <row r="15" spans="1:9" x14ac:dyDescent="0.45">
      <c r="A15" s="223">
        <v>1.3</v>
      </c>
      <c r="B15" s="224" t="s">
        <v>241</v>
      </c>
      <c r="C15" s="223"/>
      <c r="D15" s="223"/>
      <c r="E15" s="225"/>
      <c r="F15" s="225">
        <f>SUM(F16:F17)</f>
        <v>0</v>
      </c>
      <c r="G15" s="226"/>
      <c r="H15" s="226"/>
      <c r="I15" s="227"/>
    </row>
    <row r="16" spans="1:9" x14ac:dyDescent="0.45">
      <c r="A16" s="228"/>
      <c r="B16" s="227" t="s">
        <v>242</v>
      </c>
      <c r="C16" s="228"/>
      <c r="D16" s="228"/>
      <c r="E16" s="226"/>
      <c r="F16" s="226"/>
      <c r="G16" s="226"/>
      <c r="H16" s="226"/>
      <c r="I16" s="227"/>
    </row>
    <row r="17" spans="1:9" x14ac:dyDescent="0.45">
      <c r="A17" s="228"/>
      <c r="B17" s="227" t="s">
        <v>243</v>
      </c>
      <c r="C17" s="228"/>
      <c r="D17" s="228"/>
      <c r="E17" s="226"/>
      <c r="F17" s="226"/>
      <c r="G17" s="226"/>
      <c r="H17" s="226"/>
      <c r="I17" s="227"/>
    </row>
    <row r="18" spans="1:9" x14ac:dyDescent="0.45">
      <c r="A18" s="223">
        <v>1.4</v>
      </c>
      <c r="B18" s="224" t="s">
        <v>244</v>
      </c>
      <c r="C18" s="223"/>
      <c r="D18" s="223"/>
      <c r="E18" s="225"/>
      <c r="F18" s="225">
        <f>SUM(F19:F20)</f>
        <v>0</v>
      </c>
      <c r="G18" s="226"/>
      <c r="H18" s="226"/>
      <c r="I18" s="227"/>
    </row>
    <row r="19" spans="1:9" x14ac:dyDescent="0.45">
      <c r="A19" s="228"/>
      <c r="B19" s="227" t="s">
        <v>245</v>
      </c>
      <c r="C19" s="228"/>
      <c r="D19" s="228"/>
      <c r="E19" s="226"/>
      <c r="F19" s="226"/>
      <c r="G19" s="226"/>
      <c r="H19" s="226"/>
      <c r="I19" s="227"/>
    </row>
    <row r="20" spans="1:9" x14ac:dyDescent="0.45">
      <c r="A20" s="228"/>
      <c r="B20" s="227" t="s">
        <v>246</v>
      </c>
      <c r="C20" s="228"/>
      <c r="D20" s="228"/>
      <c r="E20" s="226"/>
      <c r="F20" s="226"/>
      <c r="G20" s="226"/>
      <c r="H20" s="226"/>
      <c r="I20" s="227"/>
    </row>
    <row r="21" spans="1:9" x14ac:dyDescent="0.45">
      <c r="A21" s="223">
        <v>1.5</v>
      </c>
      <c r="B21" s="224" t="s">
        <v>247</v>
      </c>
      <c r="C21" s="223"/>
      <c r="D21" s="223"/>
      <c r="E21" s="225"/>
      <c r="F21" s="225">
        <f>SUM(F22:F23)</f>
        <v>0</v>
      </c>
      <c r="G21" s="226"/>
      <c r="H21" s="226"/>
      <c r="I21" s="227"/>
    </row>
    <row r="22" spans="1:9" x14ac:dyDescent="0.45">
      <c r="A22" s="228"/>
      <c r="B22" s="227" t="s">
        <v>248</v>
      </c>
      <c r="C22" s="228"/>
      <c r="D22" s="228"/>
      <c r="E22" s="226"/>
      <c r="F22" s="226"/>
      <c r="G22" s="226"/>
      <c r="H22" s="226"/>
      <c r="I22" s="227"/>
    </row>
    <row r="23" spans="1:9" x14ac:dyDescent="0.45">
      <c r="A23" s="228"/>
      <c r="B23" s="227" t="s">
        <v>249</v>
      </c>
      <c r="C23" s="228"/>
      <c r="D23" s="228"/>
      <c r="E23" s="226"/>
      <c r="F23" s="226"/>
      <c r="G23" s="226"/>
      <c r="H23" s="226"/>
      <c r="I23" s="227"/>
    </row>
    <row r="24" spans="1:9" x14ac:dyDescent="0.45">
      <c r="A24" s="223">
        <v>1.6</v>
      </c>
      <c r="B24" s="229" t="s">
        <v>250</v>
      </c>
      <c r="C24" s="223"/>
      <c r="D24" s="223"/>
      <c r="E24" s="225"/>
      <c r="F24" s="225">
        <f>SUM(F25:F26)</f>
        <v>0</v>
      </c>
      <c r="G24" s="226"/>
      <c r="H24" s="226"/>
      <c r="I24" s="227"/>
    </row>
    <row r="25" spans="1:9" x14ac:dyDescent="0.45">
      <c r="A25" s="228"/>
      <c r="B25" s="227" t="s">
        <v>251</v>
      </c>
      <c r="C25" s="228"/>
      <c r="D25" s="228"/>
      <c r="E25" s="226"/>
      <c r="F25" s="226"/>
      <c r="G25" s="226"/>
      <c r="H25" s="226"/>
      <c r="I25" s="227"/>
    </row>
    <row r="26" spans="1:9" x14ac:dyDescent="0.45">
      <c r="A26" s="228"/>
      <c r="B26" s="227" t="s">
        <v>252</v>
      </c>
      <c r="C26" s="228"/>
      <c r="D26" s="228"/>
      <c r="E26" s="226"/>
      <c r="F26" s="226"/>
      <c r="G26" s="226"/>
      <c r="H26" s="226"/>
      <c r="I26" s="227"/>
    </row>
    <row r="27" spans="1:9" x14ac:dyDescent="0.45">
      <c r="A27" s="223">
        <v>1.7</v>
      </c>
      <c r="B27" s="229" t="s">
        <v>253</v>
      </c>
      <c r="C27" s="223"/>
      <c r="D27" s="223"/>
      <c r="E27" s="225"/>
      <c r="F27" s="225">
        <f>SUM(F28:F29)</f>
        <v>0</v>
      </c>
      <c r="G27" s="226"/>
      <c r="H27" s="226"/>
      <c r="I27" s="227"/>
    </row>
    <row r="28" spans="1:9" x14ac:dyDescent="0.45">
      <c r="A28" s="228"/>
      <c r="B28" s="227" t="s">
        <v>254</v>
      </c>
      <c r="C28" s="228"/>
      <c r="D28" s="228"/>
      <c r="E28" s="226"/>
      <c r="F28" s="226"/>
      <c r="G28" s="226"/>
      <c r="H28" s="226"/>
      <c r="I28" s="227"/>
    </row>
    <row r="29" spans="1:9" x14ac:dyDescent="0.45">
      <c r="A29" s="228"/>
      <c r="B29" s="227" t="s">
        <v>255</v>
      </c>
      <c r="C29" s="228"/>
      <c r="D29" s="228"/>
      <c r="E29" s="226"/>
      <c r="F29" s="226"/>
      <c r="G29" s="226"/>
      <c r="H29" s="226"/>
      <c r="I29" s="227"/>
    </row>
    <row r="30" spans="1:9" x14ac:dyDescent="0.45">
      <c r="A30" s="223">
        <v>1.8</v>
      </c>
      <c r="B30" s="229" t="s">
        <v>256</v>
      </c>
      <c r="C30" s="223"/>
      <c r="D30" s="223"/>
      <c r="E30" s="225"/>
      <c r="F30" s="225">
        <f>SUM(F31:F32)</f>
        <v>0</v>
      </c>
      <c r="G30" s="226"/>
      <c r="H30" s="226"/>
      <c r="I30" s="227"/>
    </row>
    <row r="31" spans="1:9" x14ac:dyDescent="0.45">
      <c r="A31" s="228"/>
      <c r="B31" s="227" t="s">
        <v>257</v>
      </c>
      <c r="C31" s="228"/>
      <c r="D31" s="228"/>
      <c r="E31" s="226"/>
      <c r="F31" s="226"/>
      <c r="G31" s="226"/>
      <c r="H31" s="226"/>
      <c r="I31" s="227"/>
    </row>
    <row r="32" spans="1:9" x14ac:dyDescent="0.45">
      <c r="A32" s="228"/>
      <c r="B32" s="227" t="s">
        <v>258</v>
      </c>
      <c r="C32" s="228"/>
      <c r="D32" s="228"/>
      <c r="E32" s="226"/>
      <c r="F32" s="226"/>
      <c r="G32" s="226"/>
      <c r="H32" s="226"/>
      <c r="I32" s="227"/>
    </row>
    <row r="33" spans="1:9" ht="19.5" customHeight="1" x14ac:dyDescent="0.45">
      <c r="A33" s="223">
        <v>1.9</v>
      </c>
      <c r="B33" s="229" t="s">
        <v>259</v>
      </c>
      <c r="C33" s="223"/>
      <c r="D33" s="223"/>
      <c r="E33" s="225"/>
      <c r="F33" s="225">
        <f>SUM(F34:F35)</f>
        <v>0</v>
      </c>
      <c r="G33" s="226"/>
      <c r="H33" s="226"/>
      <c r="I33" s="227"/>
    </row>
    <row r="34" spans="1:9" ht="19.5" customHeight="1" x14ac:dyDescent="0.45">
      <c r="A34" s="228"/>
      <c r="B34" s="227" t="s">
        <v>260</v>
      </c>
      <c r="C34" s="228"/>
      <c r="D34" s="228"/>
      <c r="E34" s="226"/>
      <c r="F34" s="226"/>
      <c r="G34" s="226"/>
      <c r="H34" s="226"/>
      <c r="I34" s="227"/>
    </row>
    <row r="35" spans="1:9" ht="19.5" customHeight="1" x14ac:dyDescent="0.45">
      <c r="A35" s="228"/>
      <c r="B35" s="227" t="s">
        <v>261</v>
      </c>
      <c r="C35" s="228"/>
      <c r="D35" s="228"/>
      <c r="E35" s="226"/>
      <c r="F35" s="226"/>
      <c r="G35" s="226"/>
      <c r="H35" s="226"/>
      <c r="I35" s="227"/>
    </row>
    <row r="36" spans="1:9" ht="19.5" customHeight="1" x14ac:dyDescent="0.45">
      <c r="A36" s="230">
        <v>1.1000000000000001</v>
      </c>
      <c r="B36" s="229" t="s">
        <v>262</v>
      </c>
      <c r="C36" s="223"/>
      <c r="D36" s="223"/>
      <c r="E36" s="225"/>
      <c r="F36" s="225">
        <f>SUM(F37:F38)</f>
        <v>0</v>
      </c>
      <c r="G36" s="226"/>
      <c r="H36" s="226"/>
      <c r="I36" s="227"/>
    </row>
    <row r="37" spans="1:9" ht="19.5" customHeight="1" x14ac:dyDescent="0.45">
      <c r="A37" s="228"/>
      <c r="B37" s="227" t="s">
        <v>263</v>
      </c>
      <c r="C37" s="228"/>
      <c r="D37" s="228"/>
      <c r="E37" s="226"/>
      <c r="F37" s="226"/>
      <c r="G37" s="226"/>
      <c r="H37" s="226"/>
      <c r="I37" s="227"/>
    </row>
    <row r="38" spans="1:9" ht="19.5" customHeight="1" x14ac:dyDescent="0.45">
      <c r="A38" s="228"/>
      <c r="B38" s="227" t="s">
        <v>264</v>
      </c>
      <c r="C38" s="228"/>
      <c r="D38" s="228"/>
      <c r="E38" s="226"/>
      <c r="F38" s="226"/>
      <c r="G38" s="226"/>
      <c r="H38" s="226"/>
      <c r="I38" s="227"/>
    </row>
    <row r="39" spans="1:9" ht="19.5" customHeight="1" x14ac:dyDescent="0.45">
      <c r="A39" s="230">
        <v>1.1100000000000001</v>
      </c>
      <c r="B39" s="229" t="s">
        <v>265</v>
      </c>
      <c r="C39" s="223"/>
      <c r="D39" s="223"/>
      <c r="E39" s="225"/>
      <c r="F39" s="225">
        <f>SUM(F40:F41)</f>
        <v>0</v>
      </c>
      <c r="G39" s="226"/>
      <c r="H39" s="226"/>
      <c r="I39" s="227"/>
    </row>
    <row r="40" spans="1:9" ht="19.5" customHeight="1" x14ac:dyDescent="0.45">
      <c r="A40" s="228"/>
      <c r="B40" s="227" t="s">
        <v>266</v>
      </c>
      <c r="C40" s="228"/>
      <c r="D40" s="228"/>
      <c r="E40" s="226"/>
      <c r="F40" s="226"/>
      <c r="G40" s="226"/>
      <c r="H40" s="226"/>
      <c r="I40" s="227"/>
    </row>
    <row r="41" spans="1:9" ht="19.5" customHeight="1" x14ac:dyDescent="0.45">
      <c r="A41" s="228"/>
      <c r="B41" s="227" t="s">
        <v>267</v>
      </c>
      <c r="C41" s="228"/>
      <c r="D41" s="228"/>
      <c r="E41" s="226"/>
      <c r="F41" s="226"/>
      <c r="G41" s="226"/>
      <c r="H41" s="226"/>
      <c r="I41" s="227"/>
    </row>
    <row r="42" spans="1:9" ht="19.5" customHeight="1" x14ac:dyDescent="0.45">
      <c r="A42" s="230">
        <v>1.1200000000000001</v>
      </c>
      <c r="B42" s="229" t="s">
        <v>268</v>
      </c>
      <c r="C42" s="223"/>
      <c r="D42" s="223"/>
      <c r="E42" s="225"/>
      <c r="F42" s="225">
        <f>SUM(F43:F44)</f>
        <v>0</v>
      </c>
      <c r="G42" s="226"/>
      <c r="H42" s="226"/>
      <c r="I42" s="227"/>
    </row>
    <row r="43" spans="1:9" ht="19.5" customHeight="1" x14ac:dyDescent="0.45">
      <c r="A43" s="228"/>
      <c r="B43" s="227" t="s">
        <v>269</v>
      </c>
      <c r="C43" s="228"/>
      <c r="D43" s="228"/>
      <c r="E43" s="226"/>
      <c r="F43" s="226"/>
      <c r="G43" s="226"/>
      <c r="H43" s="226"/>
      <c r="I43" s="227"/>
    </row>
    <row r="44" spans="1:9" ht="19.5" customHeight="1" x14ac:dyDescent="0.45">
      <c r="A44" s="228"/>
      <c r="B44" s="227" t="s">
        <v>270</v>
      </c>
      <c r="C44" s="228"/>
      <c r="D44" s="228"/>
      <c r="E44" s="226"/>
      <c r="F44" s="226"/>
      <c r="G44" s="226"/>
      <c r="H44" s="226"/>
      <c r="I44" s="227"/>
    </row>
    <row r="45" spans="1:9" ht="19.5" customHeight="1" x14ac:dyDescent="0.45">
      <c r="A45" s="230">
        <v>1.1299999999999999</v>
      </c>
      <c r="B45" s="229" t="s">
        <v>271</v>
      </c>
      <c r="C45" s="223"/>
      <c r="D45" s="223"/>
      <c r="E45" s="225"/>
      <c r="F45" s="225">
        <f>SUM(F46:F47)</f>
        <v>0</v>
      </c>
      <c r="G45" s="226"/>
      <c r="H45" s="226"/>
      <c r="I45" s="227"/>
    </row>
    <row r="46" spans="1:9" ht="19.5" customHeight="1" x14ac:dyDescent="0.45">
      <c r="A46" s="228"/>
      <c r="B46" s="227" t="s">
        <v>272</v>
      </c>
      <c r="C46" s="228"/>
      <c r="D46" s="228"/>
      <c r="E46" s="226"/>
      <c r="F46" s="226"/>
      <c r="G46" s="226"/>
      <c r="H46" s="226"/>
      <c r="I46" s="227"/>
    </row>
    <row r="47" spans="1:9" ht="19.5" customHeight="1" x14ac:dyDescent="0.45">
      <c r="A47" s="228"/>
      <c r="B47" s="227" t="s">
        <v>273</v>
      </c>
      <c r="C47" s="228"/>
      <c r="D47" s="228"/>
      <c r="E47" s="226"/>
      <c r="F47" s="226"/>
      <c r="G47" s="226"/>
      <c r="H47" s="226"/>
      <c r="I47" s="227"/>
    </row>
    <row r="48" spans="1:9" ht="19.5" customHeight="1" x14ac:dyDescent="0.45">
      <c r="A48" s="230">
        <v>1.1399999999999999</v>
      </c>
      <c r="B48" s="229" t="s">
        <v>274</v>
      </c>
      <c r="C48" s="223"/>
      <c r="D48" s="223"/>
      <c r="E48" s="225"/>
      <c r="F48" s="225">
        <f>SUM(F49:F50)</f>
        <v>0</v>
      </c>
      <c r="G48" s="226"/>
      <c r="H48" s="226"/>
      <c r="I48" s="227"/>
    </row>
    <row r="49" spans="1:9" ht="19.5" customHeight="1" x14ac:dyDescent="0.45">
      <c r="A49" s="228"/>
      <c r="B49" s="227" t="s">
        <v>275</v>
      </c>
      <c r="C49" s="228"/>
      <c r="D49" s="228"/>
      <c r="E49" s="226"/>
      <c r="F49" s="226"/>
      <c r="G49" s="226"/>
      <c r="H49" s="226"/>
      <c r="I49" s="227"/>
    </row>
    <row r="50" spans="1:9" ht="19.5" customHeight="1" x14ac:dyDescent="0.45">
      <c r="A50" s="228"/>
      <c r="B50" s="227" t="s">
        <v>276</v>
      </c>
      <c r="C50" s="228"/>
      <c r="D50" s="228"/>
      <c r="E50" s="226"/>
      <c r="F50" s="226"/>
      <c r="G50" s="226"/>
      <c r="H50" s="226"/>
      <c r="I50" s="227"/>
    </row>
    <row r="51" spans="1:9" ht="19.5" customHeight="1" x14ac:dyDescent="0.45">
      <c r="A51" s="230">
        <v>1.1499999999999999</v>
      </c>
      <c r="B51" s="229" t="s">
        <v>277</v>
      </c>
      <c r="C51" s="223"/>
      <c r="D51" s="223"/>
      <c r="E51" s="225"/>
      <c r="F51" s="225">
        <f>SUM(F52:F53)</f>
        <v>0</v>
      </c>
      <c r="G51" s="226"/>
      <c r="H51" s="226"/>
      <c r="I51" s="227"/>
    </row>
    <row r="52" spans="1:9" ht="19.5" customHeight="1" x14ac:dyDescent="0.45">
      <c r="A52" s="228"/>
      <c r="B52" s="227" t="s">
        <v>278</v>
      </c>
      <c r="C52" s="228"/>
      <c r="D52" s="228"/>
      <c r="E52" s="226"/>
      <c r="F52" s="226"/>
      <c r="G52" s="226"/>
      <c r="H52" s="226"/>
      <c r="I52" s="227"/>
    </row>
    <row r="53" spans="1:9" ht="19.5" customHeight="1" x14ac:dyDescent="0.45">
      <c r="A53" s="228"/>
      <c r="B53" s="227" t="s">
        <v>279</v>
      </c>
      <c r="C53" s="228"/>
      <c r="D53" s="228"/>
      <c r="E53" s="226"/>
      <c r="F53" s="226"/>
      <c r="G53" s="226"/>
      <c r="H53" s="226"/>
      <c r="I53" s="227"/>
    </row>
    <row r="54" spans="1:9" ht="19.5" customHeight="1" x14ac:dyDescent="0.45">
      <c r="A54" s="342" t="s">
        <v>280</v>
      </c>
      <c r="B54" s="343"/>
      <c r="C54" s="343"/>
      <c r="D54" s="343"/>
      <c r="E54" s="344"/>
      <c r="F54" s="231">
        <f>+F51+F48+F45+F42+F39+F36+F33+F30+F27+F24+F21+F18+F15+F12+F9</f>
        <v>0</v>
      </c>
      <c r="G54" s="226"/>
      <c r="H54" s="226"/>
      <c r="I54" s="227"/>
    </row>
    <row r="55" spans="1:9" x14ac:dyDescent="0.45">
      <c r="A55" s="340" t="s">
        <v>281</v>
      </c>
      <c r="B55" s="341"/>
      <c r="C55" s="228"/>
      <c r="D55" s="228"/>
      <c r="E55" s="226"/>
      <c r="F55" s="226"/>
      <c r="G55" s="226"/>
      <c r="H55" s="226"/>
      <c r="I55" s="227"/>
    </row>
    <row r="56" spans="1:9" x14ac:dyDescent="0.45">
      <c r="A56" s="223">
        <v>2.1</v>
      </c>
      <c r="B56" s="224" t="s">
        <v>86</v>
      </c>
      <c r="C56" s="223"/>
      <c r="D56" s="223"/>
      <c r="E56" s="225"/>
      <c r="F56" s="225">
        <f>SUM(F57:F58)</f>
        <v>0</v>
      </c>
      <c r="G56" s="226"/>
      <c r="H56" s="226"/>
      <c r="I56" s="227"/>
    </row>
    <row r="57" spans="1:9" x14ac:dyDescent="0.45">
      <c r="A57" s="228"/>
      <c r="B57" s="227" t="s">
        <v>282</v>
      </c>
      <c r="C57" s="228"/>
      <c r="D57" s="228"/>
      <c r="E57" s="226"/>
      <c r="F57" s="226"/>
      <c r="G57" s="226"/>
      <c r="H57" s="226"/>
      <c r="I57" s="227"/>
    </row>
    <row r="58" spans="1:9" x14ac:dyDescent="0.45">
      <c r="A58" s="228"/>
      <c r="B58" s="227" t="s">
        <v>283</v>
      </c>
      <c r="C58" s="228"/>
      <c r="D58" s="228"/>
      <c r="E58" s="226"/>
      <c r="F58" s="226"/>
      <c r="G58" s="226"/>
      <c r="H58" s="226"/>
      <c r="I58" s="227"/>
    </row>
    <row r="59" spans="1:9" x14ac:dyDescent="0.45">
      <c r="A59" s="223">
        <v>2.2000000000000002</v>
      </c>
      <c r="B59" s="224" t="s">
        <v>88</v>
      </c>
      <c r="C59" s="223"/>
      <c r="D59" s="223"/>
      <c r="E59" s="225"/>
      <c r="F59" s="225">
        <f>SUM(F60:F61)</f>
        <v>0</v>
      </c>
      <c r="G59" s="226"/>
      <c r="H59" s="226"/>
      <c r="I59" s="227"/>
    </row>
    <row r="60" spans="1:9" x14ac:dyDescent="0.45">
      <c r="A60" s="228"/>
      <c r="B60" s="227" t="s">
        <v>284</v>
      </c>
      <c r="C60" s="228"/>
      <c r="D60" s="228"/>
      <c r="E60" s="226"/>
      <c r="F60" s="226"/>
      <c r="G60" s="226"/>
      <c r="H60" s="226"/>
      <c r="I60" s="227"/>
    </row>
    <row r="61" spans="1:9" x14ac:dyDescent="0.45">
      <c r="A61" s="228"/>
      <c r="B61" s="227" t="s">
        <v>285</v>
      </c>
      <c r="C61" s="228"/>
      <c r="D61" s="228"/>
      <c r="E61" s="226"/>
      <c r="F61" s="226"/>
      <c r="G61" s="226"/>
      <c r="H61" s="226"/>
      <c r="I61" s="227"/>
    </row>
    <row r="62" spans="1:9" x14ac:dyDescent="0.45">
      <c r="A62" s="223">
        <v>2.2999999999999998</v>
      </c>
      <c r="B62" s="224" t="s">
        <v>286</v>
      </c>
      <c r="C62" s="223"/>
      <c r="D62" s="223"/>
      <c r="E62" s="225"/>
      <c r="F62" s="225">
        <f>SUM(F63:F64)</f>
        <v>0</v>
      </c>
      <c r="G62" s="226"/>
      <c r="H62" s="226"/>
      <c r="I62" s="227"/>
    </row>
    <row r="63" spans="1:9" x14ac:dyDescent="0.45">
      <c r="A63" s="228"/>
      <c r="B63" s="227" t="s">
        <v>287</v>
      </c>
      <c r="C63" s="228"/>
      <c r="D63" s="228"/>
      <c r="E63" s="226"/>
      <c r="F63" s="226"/>
      <c r="G63" s="226"/>
      <c r="H63" s="226"/>
      <c r="I63" s="227"/>
    </row>
    <row r="64" spans="1:9" x14ac:dyDescent="0.45">
      <c r="A64" s="228"/>
      <c r="B64" s="227" t="s">
        <v>288</v>
      </c>
      <c r="C64" s="228"/>
      <c r="D64" s="228"/>
      <c r="E64" s="226"/>
      <c r="F64" s="226"/>
      <c r="G64" s="226"/>
      <c r="H64" s="226"/>
      <c r="I64" s="227"/>
    </row>
    <row r="65" spans="1:9" x14ac:dyDescent="0.45">
      <c r="A65" s="223">
        <v>2.4</v>
      </c>
      <c r="B65" s="224" t="s">
        <v>90</v>
      </c>
      <c r="C65" s="223"/>
      <c r="D65" s="223"/>
      <c r="E65" s="225"/>
      <c r="F65" s="225">
        <f>SUM(F66:F67)</f>
        <v>0</v>
      </c>
      <c r="G65" s="226"/>
      <c r="H65" s="226"/>
      <c r="I65" s="227"/>
    </row>
    <row r="66" spans="1:9" x14ac:dyDescent="0.45">
      <c r="A66" s="228"/>
      <c r="B66" s="227" t="s">
        <v>289</v>
      </c>
      <c r="C66" s="228"/>
      <c r="D66" s="228"/>
      <c r="E66" s="226"/>
      <c r="F66" s="226"/>
      <c r="G66" s="226"/>
      <c r="H66" s="226"/>
      <c r="I66" s="227"/>
    </row>
    <row r="67" spans="1:9" x14ac:dyDescent="0.45">
      <c r="A67" s="228"/>
      <c r="B67" s="227" t="s">
        <v>290</v>
      </c>
      <c r="C67" s="228"/>
      <c r="D67" s="228"/>
      <c r="E67" s="226"/>
      <c r="F67" s="226"/>
      <c r="G67" s="226"/>
      <c r="H67" s="226"/>
      <c r="I67" s="227"/>
    </row>
    <row r="68" spans="1:9" x14ac:dyDescent="0.45">
      <c r="A68" s="223">
        <v>2.5</v>
      </c>
      <c r="B68" s="224" t="s">
        <v>291</v>
      </c>
      <c r="C68" s="223"/>
      <c r="D68" s="223"/>
      <c r="E68" s="225"/>
      <c r="F68" s="225">
        <f>SUM(F69:F70)</f>
        <v>0</v>
      </c>
      <c r="G68" s="226"/>
      <c r="H68" s="226"/>
      <c r="I68" s="227"/>
    </row>
    <row r="69" spans="1:9" x14ac:dyDescent="0.45">
      <c r="A69" s="228"/>
      <c r="B69" s="227" t="s">
        <v>292</v>
      </c>
      <c r="C69" s="228"/>
      <c r="D69" s="228"/>
      <c r="E69" s="226"/>
      <c r="F69" s="226"/>
      <c r="G69" s="226"/>
      <c r="H69" s="226"/>
      <c r="I69" s="227"/>
    </row>
    <row r="70" spans="1:9" x14ac:dyDescent="0.45">
      <c r="A70" s="228"/>
      <c r="B70" s="227" t="s">
        <v>293</v>
      </c>
      <c r="C70" s="228"/>
      <c r="D70" s="228"/>
      <c r="E70" s="226"/>
      <c r="F70" s="226"/>
      <c r="G70" s="226"/>
      <c r="H70" s="226"/>
      <c r="I70" s="227"/>
    </row>
    <row r="71" spans="1:9" x14ac:dyDescent="0.45">
      <c r="A71" s="223">
        <v>2.6</v>
      </c>
      <c r="B71" s="224" t="s">
        <v>92</v>
      </c>
      <c r="C71" s="223"/>
      <c r="D71" s="223"/>
      <c r="E71" s="225"/>
      <c r="F71" s="225">
        <f>SUM(F72:F73)</f>
        <v>0</v>
      </c>
      <c r="G71" s="226"/>
      <c r="H71" s="226"/>
      <c r="I71" s="227"/>
    </row>
    <row r="72" spans="1:9" x14ac:dyDescent="0.45">
      <c r="A72" s="228"/>
      <c r="B72" s="227" t="s">
        <v>294</v>
      </c>
      <c r="C72" s="228"/>
      <c r="D72" s="228"/>
      <c r="E72" s="226"/>
      <c r="F72" s="226"/>
      <c r="G72" s="226"/>
      <c r="H72" s="226"/>
      <c r="I72" s="227"/>
    </row>
    <row r="73" spans="1:9" x14ac:dyDescent="0.45">
      <c r="A73" s="228"/>
      <c r="B73" s="227" t="s">
        <v>295</v>
      </c>
      <c r="C73" s="228"/>
      <c r="D73" s="228"/>
      <c r="E73" s="226"/>
      <c r="F73" s="226"/>
      <c r="G73" s="226"/>
      <c r="H73" s="226"/>
      <c r="I73" s="227"/>
    </row>
    <row r="74" spans="1:9" x14ac:dyDescent="0.45">
      <c r="A74" s="223">
        <v>2.7</v>
      </c>
      <c r="B74" s="224" t="s">
        <v>93</v>
      </c>
      <c r="C74" s="223"/>
      <c r="D74" s="223"/>
      <c r="E74" s="225"/>
      <c r="F74" s="225">
        <f>SUM(F75:F76)</f>
        <v>0</v>
      </c>
      <c r="G74" s="226"/>
      <c r="H74" s="226"/>
      <c r="I74" s="227"/>
    </row>
    <row r="75" spans="1:9" x14ac:dyDescent="0.45">
      <c r="A75" s="228"/>
      <c r="B75" s="227" t="s">
        <v>296</v>
      </c>
      <c r="C75" s="228"/>
      <c r="D75" s="228"/>
      <c r="E75" s="226"/>
      <c r="F75" s="226"/>
      <c r="G75" s="226"/>
      <c r="H75" s="226"/>
      <c r="I75" s="227"/>
    </row>
    <row r="76" spans="1:9" x14ac:dyDescent="0.45">
      <c r="A76" s="228"/>
      <c r="B76" s="227" t="s">
        <v>297</v>
      </c>
      <c r="C76" s="228"/>
      <c r="D76" s="228"/>
      <c r="E76" s="226"/>
      <c r="F76" s="226"/>
      <c r="G76" s="226"/>
      <c r="H76" s="226"/>
      <c r="I76" s="227"/>
    </row>
    <row r="77" spans="1:9" x14ac:dyDescent="0.45">
      <c r="A77" s="342" t="s">
        <v>298</v>
      </c>
      <c r="B77" s="343"/>
      <c r="C77" s="343"/>
      <c r="D77" s="343"/>
      <c r="E77" s="344"/>
      <c r="F77" s="231">
        <f>+F74+F71+F68+F65+F62+F59+F56</f>
        <v>0</v>
      </c>
      <c r="G77" s="226"/>
      <c r="H77" s="226"/>
      <c r="I77" s="227"/>
    </row>
    <row r="78" spans="1:9" x14ac:dyDescent="0.45">
      <c r="A78" s="340" t="s">
        <v>299</v>
      </c>
      <c r="B78" s="341"/>
      <c r="C78" s="228"/>
      <c r="D78" s="228"/>
      <c r="E78" s="226"/>
      <c r="F78" s="226"/>
      <c r="G78" s="226"/>
      <c r="H78" s="226"/>
      <c r="I78" s="227"/>
    </row>
    <row r="79" spans="1:9" x14ac:dyDescent="0.45">
      <c r="A79" s="223">
        <v>3.1</v>
      </c>
      <c r="B79" s="224" t="s">
        <v>300</v>
      </c>
      <c r="C79" s="223"/>
      <c r="D79" s="223"/>
      <c r="E79" s="225"/>
      <c r="F79" s="225">
        <f>SUM(F80:F81)</f>
        <v>0</v>
      </c>
      <c r="G79" s="226"/>
      <c r="H79" s="226"/>
      <c r="I79" s="227"/>
    </row>
    <row r="80" spans="1:9" x14ac:dyDescent="0.45">
      <c r="A80" s="228"/>
      <c r="B80" s="227" t="s">
        <v>301</v>
      </c>
      <c r="C80" s="228"/>
      <c r="D80" s="228"/>
      <c r="E80" s="226"/>
      <c r="F80" s="226"/>
      <c r="G80" s="226"/>
      <c r="H80" s="226"/>
      <c r="I80" s="227"/>
    </row>
    <row r="81" spans="1:9" x14ac:dyDescent="0.45">
      <c r="A81" s="228"/>
      <c r="B81" s="227" t="s">
        <v>302</v>
      </c>
      <c r="C81" s="228"/>
      <c r="D81" s="228"/>
      <c r="E81" s="226"/>
      <c r="F81" s="226"/>
      <c r="G81" s="226"/>
      <c r="H81" s="226"/>
      <c r="I81" s="227"/>
    </row>
    <row r="82" spans="1:9" x14ac:dyDescent="0.45">
      <c r="A82" s="223">
        <v>3.2</v>
      </c>
      <c r="B82" s="224" t="s">
        <v>303</v>
      </c>
      <c r="C82" s="223"/>
      <c r="D82" s="223"/>
      <c r="E82" s="225"/>
      <c r="F82" s="225">
        <f>SUM(F83:F84)</f>
        <v>0</v>
      </c>
      <c r="G82" s="226"/>
      <c r="H82" s="226"/>
      <c r="I82" s="227"/>
    </row>
    <row r="83" spans="1:9" x14ac:dyDescent="0.45">
      <c r="A83" s="228"/>
      <c r="B83" s="227" t="s">
        <v>304</v>
      </c>
      <c r="C83" s="228"/>
      <c r="D83" s="228"/>
      <c r="E83" s="226"/>
      <c r="F83" s="226"/>
      <c r="G83" s="226"/>
      <c r="H83" s="226"/>
      <c r="I83" s="227"/>
    </row>
    <row r="84" spans="1:9" x14ac:dyDescent="0.45">
      <c r="A84" s="228"/>
      <c r="B84" s="227" t="s">
        <v>305</v>
      </c>
      <c r="C84" s="228"/>
      <c r="D84" s="228"/>
      <c r="E84" s="226"/>
      <c r="F84" s="226"/>
      <c r="G84" s="226"/>
      <c r="H84" s="226"/>
      <c r="I84" s="227"/>
    </row>
    <row r="85" spans="1:9" x14ac:dyDescent="0.45">
      <c r="A85" s="342" t="s">
        <v>306</v>
      </c>
      <c r="B85" s="343"/>
      <c r="C85" s="343"/>
      <c r="D85" s="343"/>
      <c r="E85" s="344"/>
      <c r="F85" s="231">
        <f>+F82+F79</f>
        <v>0</v>
      </c>
      <c r="G85" s="226"/>
      <c r="H85" s="226"/>
      <c r="I85" s="227"/>
    </row>
    <row r="86" spans="1:9" ht="21" thickBot="1" x14ac:dyDescent="0.5">
      <c r="A86" s="336" t="s">
        <v>307</v>
      </c>
      <c r="B86" s="337"/>
      <c r="C86" s="337"/>
      <c r="D86" s="337"/>
      <c r="E86" s="338"/>
      <c r="F86" s="232">
        <f>+F85+F77+F54</f>
        <v>0</v>
      </c>
      <c r="G86" s="233"/>
      <c r="H86" s="233"/>
      <c r="I86" s="234"/>
    </row>
    <row r="87" spans="1:9" ht="21" thickTop="1" x14ac:dyDescent="0.45">
      <c r="A87" s="235" t="s">
        <v>308</v>
      </c>
    </row>
    <row r="88" spans="1:9" ht="171" customHeight="1" x14ac:dyDescent="0.45">
      <c r="B88" s="339" t="s">
        <v>309</v>
      </c>
      <c r="C88" s="339"/>
      <c r="D88" s="339"/>
      <c r="E88" s="339"/>
      <c r="F88" s="339"/>
      <c r="G88" s="339"/>
      <c r="H88" s="339"/>
      <c r="I88" s="339"/>
    </row>
  </sheetData>
  <mergeCells count="18">
    <mergeCell ref="A1:I1"/>
    <mergeCell ref="A2:I2"/>
    <mergeCell ref="C4:C7"/>
    <mergeCell ref="D4:D7"/>
    <mergeCell ref="E4:E7"/>
    <mergeCell ref="F4:F7"/>
    <mergeCell ref="G4:G7"/>
    <mergeCell ref="H4:H7"/>
    <mergeCell ref="I4:I7"/>
    <mergeCell ref="A6:A7"/>
    <mergeCell ref="A86:E86"/>
    <mergeCell ref="B88:I88"/>
    <mergeCell ref="A8:B8"/>
    <mergeCell ref="A54:E54"/>
    <mergeCell ref="A55:B55"/>
    <mergeCell ref="A77:E77"/>
    <mergeCell ref="A78:B78"/>
    <mergeCell ref="A85:E85"/>
  </mergeCells>
  <pageMargins left="0.15748031496062992" right="0.15748031496062992" top="0.74803149606299213" bottom="0.23" header="0.31496062992125984" footer="0.17"/>
  <pageSetup paperSize="9" orientation="landscape" r:id="rId1"/>
  <rowBreaks count="4" manualBreakCount="4">
    <brk id="17" max="11" man="1"/>
    <brk id="32" max="11" man="1"/>
    <brk id="64" max="11" man="1"/>
    <brk id="7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5</vt:i4>
      </vt:variant>
    </vt:vector>
  </HeadingPairs>
  <TitlesOfParts>
    <vt:vector size="16" baseType="lpstr">
      <vt:lpstr>คำแนะนำ</vt:lpstr>
      <vt:lpstr>ปก</vt:lpstr>
      <vt:lpstr>สรุปแผนฯ </vt:lpstr>
      <vt:lpstr>ตาราง1</vt:lpstr>
      <vt:lpstr>ตาราง2</vt:lpstr>
      <vt:lpstr>ตาราง3</vt:lpstr>
      <vt:lpstr>ตาราง4</vt:lpstr>
      <vt:lpstr>ตาราง5</vt:lpstr>
      <vt:lpstr>แผนจัดซื้อจัดจ้าง</vt:lpstr>
      <vt:lpstr>บัญชีการจ้าง</vt:lpstr>
      <vt:lpstr>ตารางปรับแผนเงินบำรุง</vt:lpstr>
      <vt:lpstr>คำแนะนำ!Print_Area</vt:lpstr>
      <vt:lpstr>ตาราง4!Print_Area</vt:lpstr>
      <vt:lpstr>ตารางปรับแผนเงินบำรุง!Print_Area</vt:lpstr>
      <vt:lpstr>แผนจัดซื้อจัดจ้าง!Print_Area</vt:lpstr>
      <vt:lpstr>แผนจัดซื้อจัดจ้าง!Print_Titles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กลุ่มงานประกันสุขภาพ</dc:creator>
  <cp:lastModifiedBy>acer</cp:lastModifiedBy>
  <cp:lastPrinted>2022-11-11T09:26:17Z</cp:lastPrinted>
  <dcterms:created xsi:type="dcterms:W3CDTF">2004-09-07T03:25:24Z</dcterms:created>
  <dcterms:modified xsi:type="dcterms:W3CDTF">2022-11-14T06:24:16Z</dcterms:modified>
</cp:coreProperties>
</file>