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แผนเงินบำรุง\"/>
    </mc:Choice>
  </mc:AlternateContent>
  <xr:revisionPtr revIDLastSave="0" documentId="13_ncr:1_{70C84F0D-482F-4393-BD22-6228F9BD003D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คำแนะนำ" sheetId="13" r:id="rId1"/>
    <sheet name="ปก" sheetId="1" r:id="rId2"/>
    <sheet name="สรุปแผนฯ " sheetId="12" r:id="rId3"/>
    <sheet name="ตาราง1" sheetId="2" r:id="rId4"/>
    <sheet name="ตาราง2" sheetId="11" r:id="rId5"/>
    <sheet name="ตาราง3" sheetId="4" r:id="rId6"/>
    <sheet name="ตาราง4" sheetId="14" r:id="rId7"/>
    <sheet name="ตาราง5" sheetId="5" r:id="rId8"/>
    <sheet name="แผนจัดซื้อจัดจ้าง" sheetId="15" r:id="rId9"/>
    <sheet name="บัญชีการจ้าง" sheetId="16" r:id="rId10"/>
    <sheet name="ตารางปรับแผนเงินบำรุง" sheetId="17" r:id="rId11"/>
  </sheets>
  <externalReferences>
    <externalReference r:id="rId12"/>
  </externalReferences>
  <definedNames>
    <definedName name="income51" localSheetId="0">[1]ตาราง2!$G$37</definedName>
    <definedName name="income51" localSheetId="6">[1]ตาราง2!$G$37</definedName>
    <definedName name="income51">ตาราง2!$E$42</definedName>
    <definedName name="_xlnm.Print_Area" localSheetId="0">คำแนะนำ!$A$1:$J$51</definedName>
    <definedName name="_xlnm.Print_Area" localSheetId="6">ตาราง4!$A$1:$D$39</definedName>
    <definedName name="_xlnm.Print_Area" localSheetId="10">ตารางปรับแผนเงินบำรุง!$A$1:$I$23</definedName>
    <definedName name="_xlnm.Print_Area" localSheetId="8">แผนจัดซื้อจัดจ้าง!$A$1:$I$88</definedName>
    <definedName name="_xlnm.Print_Titles" localSheetId="8">แผนจัดซื้อจัดจ้าง!$4:$7</definedName>
    <definedName name="still" localSheetId="0">[1]สรุปแผนเงินบำรุง!#REF!</definedName>
    <definedName name="still" localSheetId="6">[1]สรุปแผนเงินบำรุง!#REF!</definedName>
    <definedName name="still">#REF!</definedName>
    <definedName name="stillsum" localSheetId="0">[1]สรุปแผนเงินบำรุง!#REF!</definedName>
    <definedName name="stillsum" localSheetId="6">[1]สรุปแผนเงินบำรุง!#REF!</definedName>
    <definedName name="still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2" l="1"/>
  <c r="C21" i="12" l="1"/>
  <c r="C20" i="12"/>
  <c r="C16" i="12"/>
  <c r="F38" i="5"/>
  <c r="C42" i="11" l="1"/>
  <c r="D42" i="11"/>
  <c r="E42" i="11"/>
  <c r="B42" i="11"/>
  <c r="F14" i="16"/>
  <c r="F54" i="15"/>
  <c r="E14" i="16"/>
  <c r="D14" i="16"/>
  <c r="F82" i="15"/>
  <c r="F85" i="15" s="1"/>
  <c r="F79" i="15"/>
  <c r="F74" i="15"/>
  <c r="F77" i="15" s="1"/>
  <c r="F71" i="15"/>
  <c r="F68" i="15"/>
  <c r="F65" i="15"/>
  <c r="F62" i="15"/>
  <c r="F59" i="15"/>
  <c r="F56" i="15"/>
  <c r="F51" i="15"/>
  <c r="F48" i="15"/>
  <c r="F45" i="15"/>
  <c r="F42" i="15"/>
  <c r="F39" i="15"/>
  <c r="F36" i="15"/>
  <c r="F33" i="15"/>
  <c r="F30" i="15"/>
  <c r="F27" i="15"/>
  <c r="F24" i="15"/>
  <c r="F21" i="15"/>
  <c r="F18" i="15"/>
  <c r="F15" i="15"/>
  <c r="F12" i="15"/>
  <c r="F9" i="15"/>
  <c r="D38" i="5"/>
  <c r="C14" i="12" s="1"/>
  <c r="E38" i="5"/>
  <c r="G38" i="5"/>
  <c r="F39" i="5" s="1"/>
  <c r="H38" i="5"/>
  <c r="C17" i="12" s="1"/>
  <c r="C38" i="5"/>
  <c r="C15" i="12"/>
  <c r="C12" i="12"/>
  <c r="C11" i="12"/>
  <c r="C6" i="12"/>
  <c r="C5" i="12"/>
  <c r="D37" i="4"/>
  <c r="E37" i="4"/>
  <c r="F37" i="4"/>
  <c r="G37" i="4"/>
  <c r="C37" i="4"/>
  <c r="D32" i="4"/>
  <c r="E32" i="4"/>
  <c r="F32" i="4"/>
  <c r="G32" i="4"/>
  <c r="C32" i="4"/>
  <c r="D24" i="4"/>
  <c r="E24" i="4"/>
  <c r="F24" i="4"/>
  <c r="G24" i="4"/>
  <c r="C24" i="4"/>
  <c r="D15" i="4"/>
  <c r="E15" i="4"/>
  <c r="F15" i="4"/>
  <c r="G15" i="4"/>
  <c r="C15" i="4"/>
  <c r="D11" i="4"/>
  <c r="E11" i="4"/>
  <c r="F11" i="4"/>
  <c r="G11" i="4"/>
  <c r="C11" i="4"/>
  <c r="D4" i="4"/>
  <c r="E4" i="4"/>
  <c r="F4" i="4"/>
  <c r="G4" i="4"/>
  <c r="C4" i="4"/>
  <c r="C37" i="11"/>
  <c r="D37" i="11"/>
  <c r="E37" i="11"/>
  <c r="B37" i="11"/>
  <c r="C32" i="11"/>
  <c r="D32" i="11"/>
  <c r="E32" i="11"/>
  <c r="B32" i="11"/>
  <c r="E29" i="11"/>
  <c r="D29" i="11"/>
  <c r="C29" i="11"/>
  <c r="B29" i="11"/>
  <c r="C26" i="11"/>
  <c r="D26" i="11"/>
  <c r="E26" i="11"/>
  <c r="B26" i="11"/>
  <c r="C15" i="11"/>
  <c r="D15" i="11"/>
  <c r="E15" i="11"/>
  <c r="B15" i="11"/>
  <c r="E5" i="11"/>
  <c r="C5" i="11"/>
  <c r="D5" i="11"/>
  <c r="B5" i="11"/>
  <c r="D32" i="14"/>
  <c r="C32" i="14"/>
  <c r="F86" i="15" l="1"/>
  <c r="C33" i="14"/>
  <c r="E4" i="2" l="1"/>
  <c r="C13" i="12" l="1"/>
  <c r="C10" i="12" l="1"/>
  <c r="C7" i="12" s="1"/>
  <c r="B5" i="2" l="1"/>
  <c r="E5" i="2" s="1"/>
  <c r="B6" i="2" s="1"/>
  <c r="E6" i="2" s="1"/>
  <c r="B7" i="2" s="1"/>
  <c r="E7" i="2" s="1"/>
  <c r="B8" i="2" s="1"/>
  <c r="E8" i="2" s="1"/>
  <c r="C19" i="12" l="1"/>
  <c r="C23" i="12" l="1"/>
</calcChain>
</file>

<file path=xl/sharedStrings.xml><?xml version="1.0" encoding="utf-8"?>
<sst xmlns="http://schemas.openxmlformats.org/spreadsheetml/2006/main" count="1936" uniqueCount="358">
  <si>
    <t>ปีงบประมาณ</t>
  </si>
  <si>
    <t>รายการ</t>
  </si>
  <si>
    <t>หมายเหตุ</t>
  </si>
  <si>
    <t>ยอดยกมา</t>
  </si>
  <si>
    <t>รายรับ</t>
  </si>
  <si>
    <t>รายจ่าย</t>
  </si>
  <si>
    <t>ยอดคงเหลือ</t>
  </si>
  <si>
    <t xml:space="preserve"> </t>
  </si>
  <si>
    <t>ค่าตอบแทน</t>
  </si>
  <si>
    <t>ค่าใช้สอย</t>
  </si>
  <si>
    <t>ค่าวัสดุ</t>
  </si>
  <si>
    <t>ค่าสาธารณูปโภค</t>
  </si>
  <si>
    <t>ครุภัณฑ์</t>
  </si>
  <si>
    <t xml:space="preserve">        - …………………………..</t>
  </si>
  <si>
    <t xml:space="preserve">ค่าที่ดิน </t>
  </si>
  <si>
    <t>ค่าก่อสร้าง</t>
  </si>
  <si>
    <t>ค่าที่ดินและสิ่งก่อสร้าง</t>
  </si>
  <si>
    <t xml:space="preserve">                                                                  ลงชื่อ ................................................ผู้เห็นชอบ</t>
  </si>
  <si>
    <t xml:space="preserve">                                                                 ลงชื่อ....................................................ผู้อนุมัติ </t>
  </si>
  <si>
    <t>ลำดับที่</t>
  </si>
  <si>
    <t xml:space="preserve"> - วัสดุคอมพิวเตอร์</t>
  </si>
  <si>
    <t xml:space="preserve"> - วัสดุสำนักงาน</t>
  </si>
  <si>
    <t xml:space="preserve"> - ค่าไฟฟ้า</t>
  </si>
  <si>
    <t xml:space="preserve"> - ค่าน้ำประปา</t>
  </si>
  <si>
    <t xml:space="preserve"> - ค่าโทรศัพท์</t>
  </si>
  <si>
    <t xml:space="preserve"> - ค่าบริการสื่อสารและโทรคมนาคม</t>
  </si>
  <si>
    <t>(บาท)</t>
  </si>
  <si>
    <t xml:space="preserve">รวมเป็นเงิน </t>
  </si>
  <si>
    <t xml:space="preserve">รวมเป็นเงิน  </t>
  </si>
  <si>
    <t xml:space="preserve">                                                                      วันที่...............................................</t>
  </si>
  <si>
    <t>รายการรับ</t>
  </si>
  <si>
    <t>รวม</t>
  </si>
  <si>
    <t>รวมเป็นเงิน</t>
  </si>
  <si>
    <t>หนี้ค้างชำระ</t>
  </si>
  <si>
    <t>(1)</t>
  </si>
  <si>
    <t>(2)</t>
  </si>
  <si>
    <t>(3)</t>
  </si>
  <si>
    <t>(4)</t>
  </si>
  <si>
    <t>เป็นสูตรไม่ต้องบันทึก (ยกมาจากตารางที่ 2)</t>
  </si>
  <si>
    <t xml:space="preserve">                                                                        (...................................................)</t>
  </si>
  <si>
    <t xml:space="preserve">                                                                        ( .................................................)</t>
  </si>
  <si>
    <t xml:space="preserve"> - ค่าจ้างลูกจ้างผู้ช่วยเหลือคนไข้</t>
  </si>
  <si>
    <t xml:space="preserve"> - ค่าตอบแทน พตส.</t>
  </si>
  <si>
    <t>ครุภัณฑ์อื่นๆ</t>
  </si>
  <si>
    <t xml:space="preserve">                                                                     สาธารณสุขอำเภอ........................   </t>
  </si>
  <si>
    <t xml:space="preserve">                                                                    ตำแหน่ง.......................................</t>
  </si>
  <si>
    <t>1. สถิติเงินบำรุง</t>
  </si>
  <si>
    <t>ค่าใช้จ่ายด้านบุคลากร</t>
  </si>
  <si>
    <t>ไม่ต้องบันทึก (ยกมาจากตารางที่ 1)</t>
  </si>
  <si>
    <t xml:space="preserve">ยกมาจากตาราง 5 </t>
  </si>
  <si>
    <t xml:space="preserve"> - วัสดุโฆษณาและเผยแพร่</t>
  </si>
  <si>
    <t>ยกมาจากตาราง 3</t>
  </si>
  <si>
    <t>ยกมาจากตาราง 4</t>
  </si>
  <si>
    <t xml:space="preserve"> - ค่าจ้างลูกจ้างทำความสะอาด </t>
  </si>
  <si>
    <t xml:space="preserve"> - วัสดุงานบ้านงานครัว</t>
  </si>
  <si>
    <t xml:space="preserve"> - อื่นๆ (ระบุ)</t>
  </si>
  <si>
    <t xml:space="preserve">ข้าราชการ                       </t>
  </si>
  <si>
    <t xml:space="preserve">ลูกจ้างกลุ่มวิชาชีพ/พกส.        </t>
  </si>
  <si>
    <t xml:space="preserve">ลูกจ้างเงินบำรุง                </t>
  </si>
  <si>
    <t xml:space="preserve"> - นักวิชาการสาธารณสุข     </t>
  </si>
  <si>
    <t xml:space="preserve"> - พยาบาลวิชาชีพ                  </t>
  </si>
  <si>
    <t>ครุภัณฑ์สำนักงาน</t>
  </si>
  <si>
    <t>ครุภัณฑ์ยานพาหนะและขนส่ง</t>
  </si>
  <si>
    <t>ครุภัณฑ์โฆษณาและเผยแพร่</t>
  </si>
  <si>
    <t>ครุภัณฑ์ไฟฟ้าและวิทยุ</t>
  </si>
  <si>
    <t>ครุภัณฑ์งานบ้านและงานครัว</t>
  </si>
  <si>
    <t>ครุภัณฑ์การแพทย์</t>
  </si>
  <si>
    <t>ครุภัณฑ์คอมพิวเตอร์</t>
  </si>
  <si>
    <t xml:space="preserve"> - ค่าตอบแทนการปฏิบัติงานนอกเวลาราชการ</t>
  </si>
  <si>
    <t xml:space="preserve"> - วัสดุยานพาหนะและขนส่ง</t>
  </si>
  <si>
    <t xml:space="preserve"> - วัสดุเชื้อเพลิงและหล่อลื่น</t>
  </si>
  <si>
    <t xml:space="preserve"> - ค่าตอบแทนการปฏิบัติงานในสถานีอนามัย (ฉ.11)</t>
  </si>
  <si>
    <r>
      <rPr>
        <b/>
        <sz val="18"/>
        <rFont val="TH SarabunPSK"/>
        <family val="2"/>
      </rPr>
      <t xml:space="preserve">หมายเหตุ </t>
    </r>
    <r>
      <rPr>
        <b/>
        <sz val="16"/>
        <rFont val="TH SarabunPSK"/>
        <family val="2"/>
      </rPr>
      <t xml:space="preserve">  </t>
    </r>
    <r>
      <rPr>
        <sz val="16"/>
        <rFont val="TH SarabunPSK"/>
        <family val="2"/>
      </rPr>
      <t>กรณี</t>
    </r>
    <r>
      <rPr>
        <b/>
        <sz val="16"/>
        <rFont val="TH SarabunPSK"/>
        <family val="2"/>
      </rPr>
      <t xml:space="preserve"> </t>
    </r>
    <r>
      <rPr>
        <b/>
        <sz val="18"/>
        <rFont val="TH SarabunPSK"/>
        <family val="2"/>
      </rPr>
      <t>ค่าก่อสร้าง</t>
    </r>
    <r>
      <rPr>
        <b/>
        <sz val="22"/>
        <rFont val="TH SarabunPSK"/>
        <family val="2"/>
      </rPr>
      <t xml:space="preserve"> </t>
    </r>
    <r>
      <rPr>
        <sz val="16"/>
        <rFont val="TH SarabunPSK"/>
        <family val="2"/>
      </rPr>
      <t>ขอให้แนบแบบแปลน มาด้วย</t>
    </r>
  </si>
  <si>
    <t>ก.ย. 2561</t>
  </si>
  <si>
    <t xml:space="preserve">   3.1 งบรายจ่ายดำเนินการ</t>
  </si>
  <si>
    <t xml:space="preserve">        3.1.1 งบรายจ่ายดำเนินการปกติ  </t>
  </si>
  <si>
    <t xml:space="preserve">        3.1.2 งบรายจ่ายดำเนินการตามแผนงานโครงการ</t>
  </si>
  <si>
    <t>เป็นสูตร ไม่ต้องบันทึกเท่ากับ 3.1.1+3.1.2</t>
  </si>
  <si>
    <t>4. หนี้ค้างชำระ</t>
  </si>
  <si>
    <t>ก.ย. 2562</t>
  </si>
  <si>
    <t xml:space="preserve">   3.3 งบกลาง (ใช้กรณี ฉุกเฉิน / เร่งด่วน)  </t>
  </si>
  <si>
    <r>
      <t>เป็นสูตรไม่ต้องบันทึก (เท่ากับ ข้อ 3.1+3.2+3.3)</t>
    </r>
    <r>
      <rPr>
        <b/>
        <sz val="12"/>
        <rFont val="TH SarabunPSK"/>
        <family val="2"/>
      </rPr>
      <t xml:space="preserve"> </t>
    </r>
    <r>
      <rPr>
        <sz val="12"/>
        <rFont val="TH SarabunPSK"/>
        <family val="2"/>
      </rPr>
      <t xml:space="preserve">              </t>
    </r>
  </si>
  <si>
    <t xml:space="preserve"> - เงินสมทบประกันสังคมส่วนของนายจ้าง</t>
  </si>
  <si>
    <t xml:space="preserve"> - ค่าใช้จ่ายในการเดินทางไปราชการ</t>
  </si>
  <si>
    <t xml:space="preserve"> - ค่าซ่อมแซมยานพาหนะ</t>
  </si>
  <si>
    <t xml:space="preserve"> - ค่าซ่อมแซมสิ่งก่อสร้าง</t>
  </si>
  <si>
    <t>จำนวนเงิน</t>
  </si>
  <si>
    <t xml:space="preserve"> - ค่าซ่อมแซมครุภัณฑ์ทางการแพทย์</t>
  </si>
  <si>
    <t>ก.ย. 2563</t>
  </si>
  <si>
    <t xml:space="preserve"> 2.กรณีเงินบำรุงคงเหลือ หลังหักหนี้ค้างชำระ สามารถ      เพิ่มได้อีกตามความจำเป็นและเหมาะสม</t>
  </si>
  <si>
    <t xml:space="preserve">        3.2.1 จากงบลงทุนงบประมาณ กระทรวงสาธารณสุข</t>
  </si>
  <si>
    <t xml:space="preserve">        3.2.2 จากงบค่าเสื่อม สป.สช.</t>
  </si>
  <si>
    <t xml:space="preserve">        3.2.4 จากเงินบริจาค</t>
  </si>
  <si>
    <t>ควรตั้งไม่เกิน 10% ของประมาณการรายรับ</t>
  </si>
  <si>
    <t>(6)</t>
  </si>
  <si>
    <t xml:space="preserve">   (ลงชื่อ)...........................ผู้เสนอขออนุมัติ</t>
  </si>
  <si>
    <t xml:space="preserve">   (ลงชื่อ)............................ผู้เห็นชอบ</t>
  </si>
  <si>
    <t xml:space="preserve">   (ลงชื่อ)....................................ผู้อนุมัติ</t>
  </si>
  <si>
    <t xml:space="preserve">       (นายทนง  วีระแสงพงษ์)</t>
  </si>
  <si>
    <t>นายแพทย์สาธารณสุขจังหวัดศรีสะเกษ</t>
  </si>
  <si>
    <t xml:space="preserve"> - ค่าซ่อมแซมครุภัณฑ์คอมพิวเตอร์</t>
  </si>
  <si>
    <t xml:space="preserve"> - ค่าจ้างเหมาบริการอื่นๆ (ถ่ายเอกสาร) (ค่าจ้างเหมาทำป้าย)</t>
  </si>
  <si>
    <t xml:space="preserve"> - วัสดุวิทยาศาสตร์หรือการแพทย์ (วัสดุชันสูตร)</t>
  </si>
  <si>
    <t xml:space="preserve"> - ค่าอื่น ๆ จ่ายกองทุนให้กู้ยืมเพื่อการศึกษา</t>
  </si>
  <si>
    <t>อำเภอ….....................  จังหวัดศรีสะเกษ</t>
  </si>
  <si>
    <t>ก.ย. 2564</t>
  </si>
  <si>
    <t>เงินบำรุง</t>
  </si>
  <si>
    <t xml:space="preserve">         (                          )</t>
  </si>
  <si>
    <t xml:space="preserve">       ผอ.รพ.สต. </t>
  </si>
  <si>
    <t xml:space="preserve">         (                        )</t>
  </si>
  <si>
    <t xml:space="preserve">     สาธารณสุขอำเภอ........... </t>
  </si>
  <si>
    <t xml:space="preserve">      (                          )                          (                                  )                         (                                    )</t>
  </si>
  <si>
    <t xml:space="preserve">   ตำแหน่ง............................                    ตำแหน่ง...........................................                 ตำแหน่ง........................................</t>
  </si>
  <si>
    <t>ลงชื่อ                            ผอ.รพ.สต.             ลงชื่อ                                   ผช.สสอ.        ลงชื่อ                                      สสอ</t>
  </si>
  <si>
    <t>แผนรับ-จ่ายเงินบำรุง</t>
  </si>
  <si>
    <t>ประจำปีงบประมาณ   2566</t>
  </si>
  <si>
    <t>ปีงบประมาณ 2566</t>
  </si>
  <si>
    <t>1. เงินบำรุงคงเหลือสุทธิ (ณ วันที่ 30 กันยายน 2566)</t>
  </si>
  <si>
    <t>2. ประมาณการรายรับ  ปี  2566</t>
  </si>
  <si>
    <t>3. ประมาณการรายจ่าย ปี 2566</t>
  </si>
  <si>
    <t xml:space="preserve"> 1.รวมแล้วต้องไม่เกินประมาณการรายรับปี 66</t>
  </si>
  <si>
    <t>เป็นสูตร ไม่ต้องบันทึกเท่ากับ 3.2.2+3.2.3</t>
  </si>
  <si>
    <t>ยกมาจากตาราง 3+5</t>
  </si>
  <si>
    <t>จำนวนบุคลากร ณ 1 ตุลาคม 2565</t>
  </si>
  <si>
    <t>จำนวน           คน</t>
  </si>
  <si>
    <t>จำนวน          คน</t>
  </si>
  <si>
    <t xml:space="preserve"> - แพทย์แผนไทย                 </t>
  </si>
  <si>
    <t xml:space="preserve"> - เจ้าพนักงานสาธารณสุข               </t>
  </si>
  <si>
    <t xml:space="preserve"> - นวก.สธ (ทันตาภิบาล)/จพ.ทันตะฯ           </t>
  </si>
  <si>
    <t xml:space="preserve"> - เจ้าพนักงานสาธารณสุข      </t>
  </si>
  <si>
    <t xml:space="preserve"> - ผช.จนท.สาธารณสุข</t>
  </si>
  <si>
    <t xml:space="preserve"> - พนักงานช่วยการพยาบาล (ผช.แพทย์แผนไทย)</t>
  </si>
  <si>
    <t xml:space="preserve"> - พนักงานบริการ</t>
  </si>
  <si>
    <t xml:space="preserve"> - พนักงานบันทึกข้อมูล</t>
  </si>
  <si>
    <t xml:space="preserve"> - อื่น ๆ (ระบุ) </t>
  </si>
  <si>
    <t xml:space="preserve"> - อื่น ๆ (ระบุ)</t>
  </si>
  <si>
    <t>ใส่จำนวนบุคลากรให้ตรงกันกับข้อมูลการจ้างงานในตาราง 2 3</t>
  </si>
  <si>
    <t>ตารางที่ 1 รายการ รับ- จ่าย เงินบำรุงย้อนหลัง  5 ปี (2561 - 2565)</t>
  </si>
  <si>
    <t>ก.ย. 2565</t>
  </si>
  <si>
    <t>ลงชื่อ                       ผอ.รพ.สต.      ลงชื่อ                          ผช.สสอ.        ลงชื่อ                               สสอ</t>
  </si>
  <si>
    <t xml:space="preserve"> (                          )                          (                          )                         (                               )</t>
  </si>
  <si>
    <t>ตำแหน่ง............................               ตำแหน่ง.....................................           ตำแหน่ง........................................</t>
  </si>
  <si>
    <t>2. ประมาณการรายรับปี 2566</t>
  </si>
  <si>
    <t>ตารางที่ 2 ประมาณการรายรับปี 2566</t>
  </si>
  <si>
    <t xml:space="preserve"> ประมาณการรายรับ </t>
  </si>
  <si>
    <t>รายรับจริง (บาท)</t>
  </si>
  <si>
    <t>ตรงกับใบสร็จ</t>
  </si>
  <si>
    <t>รายการต่าง ๆ สามารถปรับได้ตามความเหมาะสม</t>
  </si>
  <si>
    <t>ยอดต้องตรงกับตาราง 4 และชีทสรุปแผน</t>
  </si>
  <si>
    <t>ตารางที่ 3 แผนเงินบำรุงประเภทรายจ่ายดำเนินการปกติ ปี 2566</t>
  </si>
  <si>
    <t>ลำดับ</t>
  </si>
  <si>
    <t>หมวด</t>
  </si>
  <si>
    <t xml:space="preserve">หนี้ค้างชำระ </t>
  </si>
  <si>
    <t>ที่</t>
  </si>
  <si>
    <t>ณ 30 กย 65 (บาท)</t>
  </si>
  <si>
    <t>ควรเท่ากับรายรับหรือหากจ้างเองอาจมากกว่ารายรับ</t>
  </si>
  <si>
    <t>และควรมีแผนจ้างบุคลากรแนบ</t>
  </si>
  <si>
    <t>ควรคิดตามบุคลากรและวันหยุดที่มีอยู่จริงปี 66</t>
  </si>
  <si>
    <t xml:space="preserve"> - ค่าจ้างลูกจ้างกลุ่มวิชาชีพ (พบ., ทันตาฯ, นวส., พผท, จพ.สธ.)</t>
  </si>
  <si>
    <t xml:space="preserve"> - ค่าจ้างลูกจ้าง ผช.แพทย์แผนไทย</t>
  </si>
  <si>
    <t xml:space="preserve"> - ค่าจ้างลูกจ้างพนักงานบริการ/บันทึกข้อมูล</t>
  </si>
  <si>
    <t xml:space="preserve"> - ค่าจ้างลูกจ้าง ผช.จนท.สาธารณสุข</t>
  </si>
  <si>
    <t>ขรก จะเบิกจาก รพ. ทั้งหมด</t>
  </si>
  <si>
    <t xml:space="preserve">    (                          )                               (                               )                     (                                    )</t>
  </si>
  <si>
    <t xml:space="preserve">   ตำแหน่ง...........................                    ตำแหน่ง...........................................               ตำแหน่ง........................................</t>
  </si>
  <si>
    <t xml:space="preserve">งบประมาณงบลงทุน กระทรวงสาธารณสุข </t>
  </si>
  <si>
    <t>งบค่าเสื่อม สปสช</t>
  </si>
  <si>
    <t xml:space="preserve">เงินบริจาค </t>
  </si>
  <si>
    <t>ณ 30 กย 65</t>
  </si>
  <si>
    <t xml:space="preserve">  - …………………………..</t>
  </si>
  <si>
    <t>ไม่ต้องกรอกเป็นสูตร</t>
  </si>
  <si>
    <t>รายรับควรมากกว่าหรือเท่ากับรายจ่าย = แผนเกินดุล/สมดุล</t>
  </si>
  <si>
    <t>งบค่าเสื่อมหากเบิก CUP ไม่ต้องนำมารวมเพราะไม่ได้รับเข้าเงินบำรุง รพ.สต.</t>
  </si>
  <si>
    <t>ให้กรอกเองไม่เกิน 10% รายรับ</t>
  </si>
  <si>
    <t>ตารางที่ 5 แผนจัดซื้อจัดจ้างประเภทรายจ่ายการลงทุน (Capital Cost) ปี 2566</t>
  </si>
  <si>
    <r>
      <t>1.</t>
    </r>
    <r>
      <rPr>
        <sz val="7"/>
        <rFont val="TH SarabunPSK"/>
        <family val="2"/>
      </rPr>
      <t> </t>
    </r>
    <r>
      <rPr>
        <sz val="16"/>
        <rFont val="TH SarabunPSK"/>
        <family val="2"/>
      </rPr>
      <t>ต้องเป็นแผนสมดุล หรือเกินดุล (ประมาณการรายจ่ายไม่เกินประมาณการรายรับ)</t>
    </r>
  </si>
  <si>
    <r>
      <t>2.</t>
    </r>
    <r>
      <rPr>
        <sz val="7"/>
        <rFont val="TH SarabunPSK"/>
        <family val="2"/>
      </rPr>
      <t> </t>
    </r>
    <r>
      <rPr>
        <sz val="16"/>
        <rFont val="TH SarabunPSK"/>
        <family val="2"/>
      </rPr>
      <t>แผนการลงทุนงบจากกระทรวงหรืองบค่าเสื่อมต้องเท่ากับที่ได้รับจากกระทรวงหรือ สปสช บวกเงินสมทบหากมี</t>
    </r>
  </si>
  <si>
    <t>โครงการ</t>
  </si>
  <si>
    <t>เงินกองทุน
สุขภาพตำบล</t>
  </si>
  <si>
    <t>รวมเป้นเงินทั้งสิ้น</t>
  </si>
  <si>
    <t xml:space="preserve">หมายเหตุ  </t>
  </si>
  <si>
    <t>งบประมาณ (บาท)</t>
  </si>
  <si>
    <t>ตารางที่ 4  แผนเงินบำรุงประเภทค่าใช้จ่ายดำเนินการตามแผนงาน/โครงการ ปี 2566</t>
  </si>
  <si>
    <t xml:space="preserve">1. โครงการที่ได้รับเงินโอนในปีงบประมาณ 2565 และยังไม่ได้ดำเนินการ  </t>
  </si>
  <si>
    <t>ให้นำมาตั้งเป็นโครงการในปีงบประมาณ 2566 ด้วย</t>
  </si>
  <si>
    <t xml:space="preserve"> ปี 63</t>
  </si>
  <si>
    <t xml:space="preserve"> ปี 64</t>
  </si>
  <si>
    <t xml:space="preserve"> ปี 65</t>
  </si>
  <si>
    <t>1. มูลค่ายา เวชภัณฑ์ และวัสดุทุกประเภท ที่ได้รับการสนับสนุนจากโรงพยาบาล</t>
  </si>
  <si>
    <t xml:space="preserve">  1.1 ยา</t>
  </si>
  <si>
    <t xml:space="preserve">  1.2 วัสดุเภสัชกรรม</t>
  </si>
  <si>
    <t xml:space="preserve">  1.3 ยาสมุนไพร</t>
  </si>
  <si>
    <t xml:space="preserve">  1.6 วัสดุวิทยาศาสตร์การแพทย์</t>
  </si>
  <si>
    <t xml:space="preserve">  1.7 วัสดุทันตกรรม</t>
  </si>
  <si>
    <t>ปี 2566 (บาท)</t>
  </si>
  <si>
    <t>2. ค่ายา และค่าบริการทางการแพทย์ทั้งหมด (รับเป็นเงินสด)</t>
  </si>
  <si>
    <t xml:space="preserve">3. เงินรับโอนจาก CUP </t>
  </si>
  <si>
    <t xml:space="preserve">  3.1  เงินสนับสนุนการจัดบริการ Fixed Cost</t>
  </si>
  <si>
    <t xml:space="preserve">  3.2  เงินจ่ายตามเกณฑ์คุณภาพและผลงานบริการปฐมภูมิ (QOF)</t>
  </si>
  <si>
    <t xml:space="preserve">  3.3  เงินสนับสนุนการจัดบริการแพทย์แผนไทย</t>
  </si>
  <si>
    <t xml:space="preserve">  3.4  เงินสนับสนุนการให้บริการบุคคลที่มีปัญหาสถานะและสิทธิ</t>
  </si>
  <si>
    <t xml:space="preserve">  3.5 เงินชดเชยค่าบริการ PP  Non UC </t>
  </si>
  <si>
    <t xml:space="preserve">  3.6 เงินตอบแทนด้านกำลังคน (ฉ.11)</t>
  </si>
  <si>
    <t xml:space="preserve">  3.7 ค่าจ้างลูกจ้างชั่วคราวกลุ่มวิชาชีพ</t>
  </si>
  <si>
    <t xml:space="preserve">  3.8 PP Fee Schedule</t>
  </si>
  <si>
    <t xml:space="preserve">  3.9 งบค่าเสื่อม</t>
  </si>
  <si>
    <t xml:space="preserve">  3.10 ค่า</t>
  </si>
  <si>
    <t>4. เงินรับโอนจากสำนักงานสาธารณสุขจังหวัดศรีสะเกษ</t>
  </si>
  <si>
    <t xml:space="preserve">  4.1  เงินประกันสุขภาพแรงงานต่างด้าวหลบหนีเข้าเมือง</t>
  </si>
  <si>
    <t xml:space="preserve">  4.2  ................................................................</t>
  </si>
  <si>
    <t>5. เงินค่าบริการประกันสังคม</t>
  </si>
  <si>
    <t xml:space="preserve">  5.1 รับโอนจาก รพ.คู่สัญญา</t>
  </si>
  <si>
    <t xml:space="preserve">  5.2 ค่าบริการทางการแพทย์กรณีทันตกรรม</t>
  </si>
  <si>
    <t>6. เงินรับโอนจากสปสช.</t>
  </si>
  <si>
    <t xml:space="preserve">  6.1 เบิกจ่ายตรงสิทธิ อปท.</t>
  </si>
  <si>
    <t xml:space="preserve">  6.2 ค่า</t>
  </si>
  <si>
    <t xml:space="preserve">  6.3 ค่า</t>
  </si>
  <si>
    <t>7. ดอกเบี้ยเงินฝากธนาคาร</t>
  </si>
  <si>
    <t xml:space="preserve">8. รายรับอื่น </t>
  </si>
  <si>
    <t xml:space="preserve">  8.1 งบกองทุนหลักประกันสุขภาพตำบล</t>
  </si>
  <si>
    <t xml:space="preserve">  8.2 งบกองทุน LTC</t>
  </si>
  <si>
    <t xml:space="preserve">  8.3 เงินสมทบประกันสังคม (ส่วนของลูกจ้าง)</t>
  </si>
  <si>
    <t xml:space="preserve">  1.4 วัสดุการแพทย์ (การพยาบาล)</t>
  </si>
  <si>
    <t xml:space="preserve">  1.5 วัสดุการแพทย์ (LAB)</t>
  </si>
  <si>
    <t>จาก planfin ของ รพ.แม่ข่าย</t>
  </si>
  <si>
    <t>ลงชื่อ                             ผอ.รพ.สต..             ลงชื่อ                                   ผช.สสอ.     ลงชื่อ                                  สสอ</t>
  </si>
  <si>
    <t xml:space="preserve">      (                          )                             (                                  )                         (                                    )</t>
  </si>
  <si>
    <t xml:space="preserve">  8.4 อื่น ๆ (ระบุ)</t>
  </si>
  <si>
    <t xml:space="preserve">  1.8 อื่น ๆ (ระบุ)</t>
  </si>
  <si>
    <t>เป็นสูตรไม่ต้องกรอก</t>
  </si>
  <si>
    <t>รายจ่ายจริง (บาท)</t>
  </si>
  <si>
    <t xml:space="preserve"> ประมาณการรายจ่าย</t>
  </si>
  <si>
    <t>ลงชื่อ                           ผอ.รพ.สต.           ลงชื่อ                               ผช.สสอ.        ลงชื่อ                                  สสอ</t>
  </si>
  <si>
    <t>เป็นสูตรไม่ต้องกรอก และควรมีแผนแนบ</t>
  </si>
  <si>
    <t>ลงชื่อ                      ผอ.รพ.สต..        ลงชื่อ                          ผช.สสอ.     ลงชื่อ                               สสอ</t>
  </si>
  <si>
    <t xml:space="preserve">   (                          )                        (                             )                 (                                    )</t>
  </si>
  <si>
    <t>ตำแหน่ง............................               ตำแหน่ง...........................................    ตำแหน่ง........................................</t>
  </si>
  <si>
    <t>กรอกให้ครบทุกช่อง เว้นแต่ สสอ อาจมีไม่ครบเพราะเพิ่งเริ่มใช้เงินบำรุงไม่กี่ปี</t>
  </si>
  <si>
    <t>โรงพยาบาลส่งเสริมสุขภาพตำบลบ้าน…................................</t>
  </si>
  <si>
    <t xml:space="preserve">แผนรับ-จ่ายเงินบำรุง โรงพยาบาลส่งเสริมสุขภาพตำบลบ้าน….................. อำเภอ…................. </t>
  </si>
  <si>
    <t>รายการซื้อ/จ้าง</t>
  </si>
  <si>
    <t>จำนวนที่มีอยู่เดิม</t>
  </si>
  <si>
    <t>ความต้องการจัดซื้อ/จัดจ้าง</t>
  </si>
  <si>
    <t>ราคาต่อหน่วย</t>
  </si>
  <si>
    <t xml:space="preserve">วิธีจัดซื้อ
จัดจ้าง </t>
  </si>
  <si>
    <t>ช่วงเวลาจัดหา</t>
  </si>
  <si>
    <t>เหตุผล  ความจำเป็น</t>
  </si>
  <si>
    <t>(อาจแสดงรายละเอียดแยกหมวดหมู่</t>
  </si>
  <si>
    <t xml:space="preserve">หรือรายละเอียดวัสดุ ครุภัณฑ์ </t>
  </si>
  <si>
    <t>สิ่งก่อสร้าง เท่าที่ระบุได้)</t>
  </si>
  <si>
    <t>1. ค่าวัสดุ</t>
  </si>
  <si>
    <t>วัสดุสำนักงาน</t>
  </si>
  <si>
    <t>1.1.1..................................</t>
  </si>
  <si>
    <t>1.1.2..................................</t>
  </si>
  <si>
    <t>วัสดุไฟฟ้าและวิทยุ</t>
  </si>
  <si>
    <t>1.2.1..................................</t>
  </si>
  <si>
    <t>1.2.2..................................</t>
  </si>
  <si>
    <t>วัสดุงานบ้านงานครัว</t>
  </si>
  <si>
    <t>1.3.1..................................</t>
  </si>
  <si>
    <t>1.3.2..................................</t>
  </si>
  <si>
    <t>วัสดุก่อสร้าง</t>
  </si>
  <si>
    <t>1.4.1..................................</t>
  </si>
  <si>
    <t>1.4.2..................................</t>
  </si>
  <si>
    <t>วัสดุเชื้อเพลิงและหล่อลื่น</t>
  </si>
  <si>
    <t>1.5.1..................................</t>
  </si>
  <si>
    <t>1.5.2..................................</t>
  </si>
  <si>
    <t>วัสดุการเกษตร</t>
  </si>
  <si>
    <t>1.6.1..................................</t>
  </si>
  <si>
    <t>1.6.2..................................</t>
  </si>
  <si>
    <t>วัสดุโฆษณาและเผยแพร่</t>
  </si>
  <si>
    <t>1.7.1..................................</t>
  </si>
  <si>
    <t>1.7.2..................................</t>
  </si>
  <si>
    <t>วัสดุเครื่องแต่งกาย</t>
  </si>
  <si>
    <t>1.8.1..................................</t>
  </si>
  <si>
    <t>1.8.2..................................</t>
  </si>
  <si>
    <t>วัสดุคอมพิวเตอร์</t>
  </si>
  <si>
    <t>1.9.1..................................</t>
  </si>
  <si>
    <t>1.9.2..................................</t>
  </si>
  <si>
    <t>วัสดุกีฬา</t>
  </si>
  <si>
    <t>1.10.1..................................</t>
  </si>
  <si>
    <t>1.10.2..................................</t>
  </si>
  <si>
    <t>วัสดุยานพาหนะและขนส่ง</t>
  </si>
  <si>
    <t>1.11.1..................................</t>
  </si>
  <si>
    <t>1.11.2..................................</t>
  </si>
  <si>
    <t>วัสดุวิทยาศาสตร์และการแพทย์</t>
  </si>
  <si>
    <t>1.12.1..................................</t>
  </si>
  <si>
    <t>1.12.2..................................</t>
  </si>
  <si>
    <t>วัสดุสนาม</t>
  </si>
  <si>
    <t>1.13.1..................................</t>
  </si>
  <si>
    <t>1.13.2..................................</t>
  </si>
  <si>
    <t>วัสดุการศึกษา</t>
  </si>
  <si>
    <t>1.14.1..................................</t>
  </si>
  <si>
    <t>1.14.2..................................</t>
  </si>
  <si>
    <t>ค่าวัสดุสำรวจ</t>
  </si>
  <si>
    <t>1.15.1..................................</t>
  </si>
  <si>
    <t>1.15.2..................................</t>
  </si>
  <si>
    <t>รวมค่าวัสดุ</t>
  </si>
  <si>
    <t>2.ครุภัณฑ์</t>
  </si>
  <si>
    <t>2.1.1..................................</t>
  </si>
  <si>
    <t>2.1.2..................................</t>
  </si>
  <si>
    <t>2.2.1..................................</t>
  </si>
  <si>
    <t>2.2.2..................................</t>
  </si>
  <si>
    <t>ครุภัณฑ์โฆษราและเผยแพร่</t>
  </si>
  <si>
    <t>2.3.1..................................</t>
  </si>
  <si>
    <t>2.3.2..................................</t>
  </si>
  <si>
    <t>2.4.1..................................</t>
  </si>
  <si>
    <t>2.4.2..................................</t>
  </si>
  <si>
    <t>ครุภัณฑ์งานบ้านงานครัว</t>
  </si>
  <si>
    <t>2.5.1..................................</t>
  </si>
  <si>
    <t>2.5.2..................................</t>
  </si>
  <si>
    <t>2.6.1..................................</t>
  </si>
  <si>
    <t>2.6.2..................................</t>
  </si>
  <si>
    <t>2.7.1..................................</t>
  </si>
  <si>
    <t>2.7.2..................................</t>
  </si>
  <si>
    <t>รวมครุภัณฑ์</t>
  </si>
  <si>
    <t>3.ค่าที่ดินและสิ่งก่อสร้าง</t>
  </si>
  <si>
    <t>ค่าที่ดิน</t>
  </si>
  <si>
    <t>3.1.1..................................</t>
  </si>
  <si>
    <t>3.1.2..................................</t>
  </si>
  <si>
    <t>สิ่งก่อสร้าง</t>
  </si>
  <si>
    <t>3.2.1..................................</t>
  </si>
  <si>
    <t>3.2.2..................................</t>
  </si>
  <si>
    <t>รวมค่าที่ดินและสิ่งก่อสร้าง</t>
  </si>
  <si>
    <t>รวมทั้งสิ้น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</si>
  <si>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ขยายรายละเอียดจากตารางที่ 3 ข้อ 4 ด้านวัสดุ และตารางที่ 5 ข้อ 1 ครุภัณฑ์  ข้อ2 ที่ดินสิ่งก่อสร้าง ทั้งนี้ จำนวนเงินต้องตรงกัน</t>
    </r>
  </si>
  <si>
    <t xml:space="preserve">การจัดซื้อจัดจ้างพัสดุอาจกระทําได้โดยวิธี ดังต่อไปนี้
(๑) วิธีประกาศเชิญชวนทั่วไป ได้แก่ การที่หน่วยงานของรัฐเชิญชวนผู้ประกอบการทั่วไปที่มีคุณสมบัติตรงตามเงื่อนไขที่หน่วยงานของรัฐกําหนดให้เข้ายื่นข้อเสนอ
(๒) วิธีคัดเลือก ได้แก่ การที่หน่วยงานของรัฐเชิญชวนเฉพาะผู้ประกอบการที่มีคุณสมบัติตรงตามเงื่อนไขที่หน่วยงานของรัฐกําหนดซึ่งต้องไม่น้อยกว่าสามรายให้เข้ายื่นข้อเสนอ เว้นแต่ในงานนั้นมีผู้ประกอบการที่มีคุณสมบัติตรงตามที่กําหนดน้อยกว่าสามราย
(๓) วิธีเฉพาะเจาะจง ได้แก่ การที่หน่วยงานของรัฐเชิญชวนผู้ประกอบการที่มีคุณสมบัติตรงตามเงื่อนไขที่หน่วยงานของรัฐกําหนดรายใดรายหนึ่งให้เข้ายื่นข้อเสนอ หรือให้เข้ามาเจรจาต่อรองราคารวมทั้งการจัดซื้อจัดจ้างพัสดุกับผู้ประกอบการโดยตรงในวงเงินเล็กน้อย
</t>
  </si>
  <si>
    <t>บัญชีการจ้างลูกจ้างชั่วคราว และ พนักงานกระทรวงสาธารณสุข</t>
  </si>
  <si>
    <t>ชื่อ-สกุล</t>
  </si>
  <si>
    <t>ตำแหน่ง</t>
  </si>
  <si>
    <t>อัตราค่าจ้าง/เดือน</t>
  </si>
  <si>
    <t>อัตราค่าจ้าง/ปี</t>
  </si>
  <si>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 xml:space="preserve">  อัตราค่าจ้างลูกจ้างชั่วคราวเป็นอัตราค่าจ้างรายวัน หรือรายเดือน</t>
    </r>
  </si>
  <si>
    <t>แบบสรุปข้อมูลแสดงการเปลี่ยนแปลงแผนเงินบำรุงประจำปีงบประมาณ พ.ศ. 2564</t>
  </si>
  <si>
    <t>ลำดับ
ที่</t>
  </si>
  <si>
    <t>รายการเดิม</t>
  </si>
  <si>
    <t>รายการที่ขอเปลี่ยนแปลง</t>
  </si>
  <si>
    <t>สรุปรายการ</t>
  </si>
  <si>
    <t>หน่วย</t>
  </si>
  <si>
    <t>เหตุผล ความจำเป็น</t>
  </si>
  <si>
    <t xml:space="preserve"> แผนการจัดซื้อวัสดุ ครุภัณฑ์  ที่ดิน และสิ่งก่อสร้าง  โดยใช้เงินบำรุงโรงพยาบาลส่งเสริมสุขภาพตำบล  ประจำปีงบประมาณ พ.ศ.2566</t>
  </si>
  <si>
    <t>ประจำปีงบประมาณ พ.ศ. 2566</t>
  </si>
  <si>
    <t>ปกส สมทบ (ทั้งปี)</t>
  </si>
  <si>
    <t>โรงพยาบาลส่งเสริมสุขภาพตำบลบ้าน.......................................................................... อำเภอ ..................................................................จังหวัดศรีสะเกษ</t>
  </si>
  <si>
    <t>โรงพยาบาลส่งเสริมสุขภาพตำบลบ้าน.....................................................อำเภอ............................................จังหวัดศรีสะเกษ</t>
  </si>
  <si>
    <t>โรงพยาบาลส่งเสริมสุขภาพตำบลบ้าน........................................................  อำเภอ................................................   จังหวัดศรีสะเกษ</t>
  </si>
  <si>
    <t>ควรมีงบคงเหลือสำรองไว้เป็นค่าสาธารณูปโภค ค่าจ้างลูกจ้าง ค่า OT อย่างน้อย 2 เดือน</t>
  </si>
  <si>
    <t>เงินบำรุงคงเหลือ ณ 30 กย 66 หลังหักค่าสาธารณูปโภค ค่าจ้างลูกจ้าง OT อย่างน้อย 2 เดือน</t>
  </si>
  <si>
    <t>6. คาดประมาณเงินคงเหลือ ณ 30 กันยายน 2566</t>
  </si>
  <si>
    <t>8. คาดประมาณเงินบำรุงคงเหลือ ณ วันที่ 30 พ.ย. 66</t>
  </si>
  <si>
    <t xml:space="preserve">   3.2 งบรายจ่ายการลงทุน </t>
  </si>
  <si>
    <t>5. งบรายจ่ายการลงทุนปี 2565 (กรณีเงินคงเหลือยกมาปี 2565 สามารถจ่ายได้)</t>
  </si>
  <si>
    <t>เงินบำรุง (บาท)</t>
  </si>
  <si>
    <t>ใช้เงินปี 65 (5)</t>
  </si>
  <si>
    <t>ใช้เงินปี 66 (5)</t>
  </si>
  <si>
    <t>กรณีมีเงินคงเหลือสะสมมาก</t>
  </si>
  <si>
    <t xml:space="preserve">          3.2.3 จากเงินบำรุงของโรงพยาบาลส่งเสริมสุขภาพตำบล</t>
  </si>
  <si>
    <t>7. คาดประมาณค่าสาธารณูปโภค, ค่าจ้างลูกจ้าง, OT จำนวน 2 เดือน (ตค-พย 65)</t>
  </si>
  <si>
    <t xml:space="preserve">    รายรับสูง (ต่ำ) กว่ารายจ่ายสุทธิ (เกินดุล/สมดุล)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</si>
</sst>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44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24"/>
      <name val="TH SarabunPSK"/>
      <family val="2"/>
    </font>
    <font>
      <sz val="16"/>
      <name val="TH SarabunPSK"/>
      <family val="2"/>
    </font>
    <font>
      <b/>
      <sz val="24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20"/>
      <name val="TH SarabunPSK"/>
      <family val="2"/>
    </font>
    <font>
      <u/>
      <sz val="16"/>
      <name val="TH SarabunPSK"/>
      <family val="2"/>
    </font>
    <font>
      <b/>
      <sz val="1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sz val="14"/>
      <name val="TH SarabunPSK"/>
      <family val="2"/>
    </font>
    <font>
      <b/>
      <sz val="36"/>
      <name val="TH SarabunPSK"/>
      <family val="2"/>
    </font>
    <font>
      <u/>
      <sz val="10"/>
      <color theme="10"/>
      <name val="Arial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TH SarabunPSK"/>
      <family val="2"/>
    </font>
    <font>
      <sz val="10"/>
      <name val="TH SarabunPSK"/>
      <family val="2"/>
    </font>
    <font>
      <b/>
      <sz val="26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0"/>
      <name val="Arial"/>
      <family val="2"/>
    </font>
    <font>
      <sz val="7"/>
      <name val="TH SarabunPSK"/>
      <family val="2"/>
    </font>
    <font>
      <sz val="9"/>
      <name val="TH SarabunPSK"/>
      <family val="2"/>
    </font>
    <font>
      <sz val="8"/>
      <name val="TH SarabunPSK"/>
      <family val="2"/>
    </font>
    <font>
      <sz val="16"/>
      <color rgb="FFFF0000"/>
      <name val="TH SarabunPSK"/>
      <family val="2"/>
    </font>
    <font>
      <sz val="15"/>
      <name val="TH SarabunPSK"/>
      <family val="2"/>
    </font>
    <font>
      <sz val="14"/>
      <color rgb="FFFF0000"/>
      <name val="TH SarabunPSK"/>
      <family val="2"/>
    </font>
    <font>
      <sz val="8"/>
      <color rgb="FFFF0000"/>
      <name val="TH SarabunPSK"/>
      <family val="2"/>
    </font>
    <font>
      <b/>
      <u/>
      <sz val="16"/>
      <name val="TH SarabunPSK"/>
      <family val="2"/>
    </font>
    <font>
      <sz val="14"/>
      <name val="AngsanaUPC"/>
      <family val="1"/>
      <charset val="222"/>
    </font>
    <font>
      <sz val="16"/>
      <color indexed="8"/>
      <name val="TH SarabunPSK"/>
      <family val="2"/>
    </font>
    <font>
      <b/>
      <sz val="11"/>
      <name val="TH SarabunPSK"/>
      <family val="2"/>
    </font>
    <font>
      <b/>
      <sz val="8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4" fontId="3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</cellStyleXfs>
  <cellXfs count="33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10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2" fillId="0" borderId="0" xfId="0" applyFont="1"/>
    <xf numFmtId="43" fontId="4" fillId="0" borderId="3" xfId="1" applyFont="1" applyBorder="1" applyAlignment="1">
      <alignment horizontal="center"/>
    </xf>
    <xf numFmtId="43" fontId="4" fillId="2" borderId="3" xfId="1" applyFont="1" applyFill="1" applyBorder="1"/>
    <xf numFmtId="0" fontId="4" fillId="0" borderId="3" xfId="0" applyFont="1" applyBorder="1"/>
    <xf numFmtId="43" fontId="4" fillId="2" borderId="3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Fill="1"/>
    <xf numFmtId="0" fontId="6" fillId="0" borderId="0" xfId="0" applyFont="1" applyFill="1" applyAlignment="1">
      <alignment horizontal="left"/>
    </xf>
    <xf numFmtId="0" fontId="13" fillId="0" borderId="0" xfId="0" applyFont="1" applyFill="1"/>
    <xf numFmtId="0" fontId="6" fillId="0" borderId="0" xfId="0" applyFont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10" fillId="0" borderId="2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3" xfId="0" applyFont="1" applyBorder="1" applyAlignment="1">
      <alignment vertical="center"/>
    </xf>
    <xf numFmtId="0" fontId="10" fillId="0" borderId="1" xfId="0" applyFont="1" applyBorder="1" applyAlignment="1">
      <alignment vertical="top" wrapText="1"/>
    </xf>
    <xf numFmtId="43" fontId="4" fillId="3" borderId="3" xfId="1" applyFont="1" applyFill="1" applyBorder="1" applyAlignment="1">
      <alignment vertical="center"/>
    </xf>
    <xf numFmtId="43" fontId="4" fillId="3" borderId="1" xfId="1" applyFont="1" applyFill="1" applyBorder="1" applyAlignment="1">
      <alignment vertical="top"/>
    </xf>
    <xf numFmtId="43" fontId="4" fillId="3" borderId="5" xfId="1" applyFont="1" applyFill="1" applyBorder="1" applyAlignment="1">
      <alignment vertical="top"/>
    </xf>
    <xf numFmtId="43" fontId="4" fillId="3" borderId="3" xfId="1" applyFont="1" applyFill="1" applyBorder="1" applyAlignment="1">
      <alignment vertical="top"/>
    </xf>
    <xf numFmtId="0" fontId="4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/>
    <xf numFmtId="0" fontId="6" fillId="0" borderId="13" xfId="0" applyFont="1" applyBorder="1"/>
    <xf numFmtId="0" fontId="6" fillId="0" borderId="16" xfId="0" applyFont="1" applyBorder="1"/>
    <xf numFmtId="0" fontId="4" fillId="0" borderId="1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43" fontId="4" fillId="0" borderId="0" xfId="0" applyNumberFormat="1" applyFont="1"/>
    <xf numFmtId="0" fontId="7" fillId="0" borderId="3" xfId="0" applyFont="1" applyBorder="1" applyAlignment="1">
      <alignment vertical="center"/>
    </xf>
    <xf numFmtId="43" fontId="7" fillId="0" borderId="3" xfId="1" applyFont="1" applyBorder="1" applyAlignment="1">
      <alignment vertical="center"/>
    </xf>
    <xf numFmtId="43" fontId="7" fillId="5" borderId="3" xfId="1" applyFont="1" applyFill="1" applyBorder="1" applyAlignment="1">
      <alignment vertical="center"/>
    </xf>
    <xf numFmtId="43" fontId="20" fillId="0" borderId="3" xfId="2" applyNumberFormat="1" applyFont="1" applyFill="1" applyBorder="1" applyAlignment="1" applyProtection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/>
    <xf numFmtId="4" fontId="6" fillId="0" borderId="0" xfId="0" applyNumberFormat="1" applyFont="1" applyFill="1" applyAlignment="1">
      <alignment horizontal="left"/>
    </xf>
    <xf numFmtId="43" fontId="6" fillId="2" borderId="3" xfId="1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43" fontId="4" fillId="0" borderId="3" xfId="1" applyFont="1" applyBorder="1" applyAlignment="1">
      <alignment horizontal="center" vertical="center" shrinkToFit="1"/>
    </xf>
    <xf numFmtId="43" fontId="6" fillId="0" borderId="3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21" fillId="0" borderId="0" xfId="0" applyFont="1"/>
    <xf numFmtId="0" fontId="7" fillId="0" borderId="0" xfId="0" applyFont="1" applyAlignment="1">
      <alignment horizontal="left"/>
    </xf>
    <xf numFmtId="0" fontId="22" fillId="0" borderId="0" xfId="0" applyFont="1" applyAlignment="1">
      <alignment horizontal="left" shrinkToFit="1"/>
    </xf>
    <xf numFmtId="0" fontId="4" fillId="9" borderId="0" xfId="0" applyFont="1" applyFill="1"/>
    <xf numFmtId="0" fontId="24" fillId="0" borderId="0" xfId="0" applyFont="1"/>
    <xf numFmtId="0" fontId="9" fillId="4" borderId="1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21" fillId="9" borderId="0" xfId="0" applyFont="1" applyFill="1"/>
    <xf numFmtId="0" fontId="27" fillId="0" borderId="0" xfId="0" applyFont="1"/>
    <xf numFmtId="0" fontId="23" fillId="9" borderId="0" xfId="0" applyFont="1" applyFill="1"/>
    <xf numFmtId="0" fontId="23" fillId="0" borderId="0" xfId="0" applyFont="1"/>
    <xf numFmtId="0" fontId="7" fillId="0" borderId="3" xfId="0" applyFont="1" applyBorder="1" applyAlignment="1">
      <alignment horizontal="left" vertical="center" wrapText="1"/>
    </xf>
    <xf numFmtId="0" fontId="23" fillId="10" borderId="1" xfId="0" applyFont="1" applyFill="1" applyBorder="1" applyAlignment="1">
      <alignment vertical="center"/>
    </xf>
    <xf numFmtId="0" fontId="27" fillId="10" borderId="18" xfId="0" applyFont="1" applyFill="1" applyBorder="1" applyAlignment="1">
      <alignment horizontal="center" vertical="top" shrinkToFit="1"/>
    </xf>
    <xf numFmtId="0" fontId="27" fillId="10" borderId="1" xfId="0" applyFont="1" applyFill="1" applyBorder="1" applyAlignment="1">
      <alignment horizontal="center" vertical="top" wrapText="1" shrinkToFit="1"/>
    </xf>
    <xf numFmtId="0" fontId="27" fillId="10" borderId="1" xfId="0" applyFont="1" applyFill="1" applyBorder="1" applyAlignment="1">
      <alignment horizontal="center" vertical="center" wrapText="1" shrinkToFit="1"/>
    </xf>
    <xf numFmtId="0" fontId="16" fillId="4" borderId="2" xfId="0" applyFont="1" applyFill="1" applyBorder="1" applyAlignment="1">
      <alignment horizontal="center" vertical="center"/>
    </xf>
    <xf numFmtId="0" fontId="27" fillId="10" borderId="20" xfId="0" applyFont="1" applyFill="1" applyBorder="1" applyAlignment="1">
      <alignment horizontal="center" vertical="top" shrinkToFit="1"/>
    </xf>
    <xf numFmtId="0" fontId="27" fillId="10" borderId="2" xfId="0" applyFont="1" applyFill="1" applyBorder="1" applyAlignment="1">
      <alignment horizontal="center" vertical="top" wrapText="1" shrinkToFit="1"/>
    </xf>
    <xf numFmtId="49" fontId="27" fillId="10" borderId="2" xfId="0" applyNumberFormat="1" applyFont="1" applyFill="1" applyBorder="1" applyAlignment="1">
      <alignment horizontal="center" vertical="top" shrinkToFit="1"/>
    </xf>
    <xf numFmtId="0" fontId="27" fillId="10" borderId="19" xfId="0" applyFont="1" applyFill="1" applyBorder="1" applyAlignment="1">
      <alignment horizontal="center" vertical="top" wrapText="1" shrinkToFit="1"/>
    </xf>
    <xf numFmtId="49" fontId="27" fillId="10" borderId="2" xfId="0" applyNumberFormat="1" applyFont="1" applyFill="1" applyBorder="1" applyAlignment="1">
      <alignment horizontal="center" vertical="top" wrapText="1" shrinkToFit="1"/>
    </xf>
    <xf numFmtId="49" fontId="20" fillId="10" borderId="21" xfId="0" applyNumberFormat="1" applyFont="1" applyFill="1" applyBorder="1" applyAlignment="1">
      <alignment horizontal="center" vertical="top" wrapText="1"/>
    </xf>
    <xf numFmtId="49" fontId="27" fillId="10" borderId="5" xfId="0" applyNumberFormat="1" applyFont="1" applyFill="1" applyBorder="1" applyAlignment="1">
      <alignment horizontal="center" vertical="top"/>
    </xf>
    <xf numFmtId="49" fontId="27" fillId="10" borderId="22" xfId="0" applyNumberFormat="1" applyFont="1" applyFill="1" applyBorder="1" applyAlignment="1">
      <alignment horizontal="center" vertical="top" shrinkToFit="1"/>
    </xf>
    <xf numFmtId="49" fontId="27" fillId="10" borderId="21" xfId="0" applyNumberFormat="1" applyFont="1" applyFill="1" applyBorder="1" applyAlignment="1">
      <alignment horizontal="center" vertical="top" wrapText="1" shrinkToFit="1"/>
    </xf>
    <xf numFmtId="49" fontId="27" fillId="10" borderId="5" xfId="0" applyNumberFormat="1" applyFont="1" applyFill="1" applyBorder="1" applyAlignment="1">
      <alignment horizontal="center" vertical="top" wrapText="1" shrinkToFit="1"/>
    </xf>
    <xf numFmtId="0" fontId="21" fillId="6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1" fillId="9" borderId="0" xfId="0" applyFont="1" applyFill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43" fontId="4" fillId="0" borderId="0" xfId="1" applyFont="1"/>
    <xf numFmtId="44" fontId="4" fillId="0" borderId="0" xfId="3" applyFont="1" applyAlignment="1">
      <alignment horizontal="left" vertical="center"/>
    </xf>
    <xf numFmtId="44" fontId="25" fillId="0" borderId="0" xfId="3" applyFont="1"/>
    <xf numFmtId="44" fontId="25" fillId="0" borderId="0" xfId="3" applyFont="1" applyAlignment="1">
      <alignment vertical="top"/>
    </xf>
    <xf numFmtId="44" fontId="6" fillId="8" borderId="0" xfId="3" applyFont="1" applyFill="1" applyAlignment="1">
      <alignment horizontal="right" vertical="center"/>
    </xf>
    <xf numFmtId="0" fontId="25" fillId="0" borderId="0" xfId="4" applyFont="1"/>
    <xf numFmtId="0" fontId="9" fillId="0" borderId="0" xfId="4" applyFont="1"/>
    <xf numFmtId="0" fontId="4" fillId="0" borderId="0" xfId="4" applyFont="1"/>
    <xf numFmtId="0" fontId="6" fillId="0" borderId="0" xfId="4" applyFont="1"/>
    <xf numFmtId="0" fontId="17" fillId="0" borderId="3" xfId="4" applyFont="1" applyBorder="1" applyAlignment="1">
      <alignment horizontal="center" vertical="center" wrapText="1"/>
    </xf>
    <xf numFmtId="0" fontId="4" fillId="0" borderId="23" xfId="4" applyFont="1" applyBorder="1" applyAlignment="1">
      <alignment horizontal="center" vertical="top"/>
    </xf>
    <xf numFmtId="0" fontId="4" fillId="0" borderId="23" xfId="4" applyFont="1" applyBorder="1"/>
    <xf numFmtId="43" fontId="4" fillId="0" borderId="23" xfId="1" applyFont="1" applyBorder="1"/>
    <xf numFmtId="0" fontId="4" fillId="0" borderId="24" xfId="4" applyFont="1" applyBorder="1" applyAlignment="1">
      <alignment horizontal="center" vertical="top"/>
    </xf>
    <xf numFmtId="0" fontId="4" fillId="0" borderId="24" xfId="4" applyFont="1" applyBorder="1"/>
    <xf numFmtId="43" fontId="4" fillId="0" borderId="24" xfId="1" applyFont="1" applyBorder="1"/>
    <xf numFmtId="0" fontId="4" fillId="0" borderId="25" xfId="4" applyFont="1" applyBorder="1"/>
    <xf numFmtId="43" fontId="4" fillId="0" borderId="25" xfId="1" applyFont="1" applyBorder="1"/>
    <xf numFmtId="0" fontId="4" fillId="0" borderId="0" xfId="4" applyFont="1" applyAlignment="1">
      <alignment horizontal="left" vertical="top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top"/>
    </xf>
    <xf numFmtId="0" fontId="9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35" fillId="0" borderId="24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top" wrapText="1"/>
    </xf>
    <xf numFmtId="0" fontId="35" fillId="0" borderId="3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/>
    </xf>
    <xf numFmtId="43" fontId="6" fillId="11" borderId="3" xfId="1" applyFont="1" applyFill="1" applyBorder="1" applyAlignment="1">
      <alignment vertical="center"/>
    </xf>
    <xf numFmtId="0" fontId="6" fillId="4" borderId="3" xfId="0" applyFont="1" applyFill="1" applyBorder="1" applyAlignment="1">
      <alignment vertical="center"/>
    </xf>
    <xf numFmtId="0" fontId="37" fillId="4" borderId="23" xfId="0" applyFont="1" applyFill="1" applyBorder="1" applyAlignment="1">
      <alignment horizontal="left" vertical="center" wrapText="1"/>
    </xf>
    <xf numFmtId="43" fontId="35" fillId="4" borderId="3" xfId="1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top" wrapText="1"/>
    </xf>
    <xf numFmtId="0" fontId="4" fillId="4" borderId="3" xfId="0" applyFont="1" applyFill="1" applyBorder="1"/>
    <xf numFmtId="43" fontId="35" fillId="0" borderId="3" xfId="0" applyNumberFormat="1" applyFont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vertical="center"/>
    </xf>
    <xf numFmtId="43" fontId="4" fillId="4" borderId="3" xfId="1" applyFont="1" applyFill="1" applyBorder="1" applyAlignment="1">
      <alignment horizontal="center" vertical="center" wrapText="1"/>
    </xf>
    <xf numFmtId="0" fontId="33" fillId="0" borderId="3" xfId="0" applyFont="1" applyFill="1" applyBorder="1"/>
    <xf numFmtId="43" fontId="36" fillId="11" borderId="3" xfId="0" applyNumberFormat="1" applyFont="1" applyFill="1" applyBorder="1" applyAlignment="1">
      <alignment horizontal="center" vertical="center" wrapText="1"/>
    </xf>
    <xf numFmtId="0" fontId="30" fillId="10" borderId="26" xfId="0" applyFont="1" applyFill="1" applyBorder="1" applyAlignment="1">
      <alignment horizontal="center" vertical="top"/>
    </xf>
    <xf numFmtId="0" fontId="27" fillId="10" borderId="28" xfId="0" applyFont="1" applyFill="1" applyBorder="1" applyAlignment="1">
      <alignment horizontal="center" vertical="center" shrinkToFit="1"/>
    </xf>
    <xf numFmtId="0" fontId="28" fillId="10" borderId="29" xfId="0" applyFont="1" applyFill="1" applyBorder="1" applyAlignment="1">
      <alignment horizontal="center" vertical="center" wrapText="1" shrinkToFit="1"/>
    </xf>
    <xf numFmtId="0" fontId="27" fillId="10" borderId="27" xfId="0" applyFont="1" applyFill="1" applyBorder="1" applyAlignment="1">
      <alignment horizontal="center" vertical="top"/>
    </xf>
    <xf numFmtId="0" fontId="29" fillId="10" borderId="30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28" fillId="10" borderId="31" xfId="0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left" vertical="center"/>
    </xf>
    <xf numFmtId="0" fontId="35" fillId="0" borderId="0" xfId="0" applyFont="1" applyBorder="1" applyAlignment="1">
      <alignment horizontal="center" vertical="center" wrapText="1"/>
    </xf>
    <xf numFmtId="43" fontId="20" fillId="0" borderId="0" xfId="2" applyNumberFormat="1" applyFont="1" applyFill="1" applyBorder="1" applyAlignment="1" applyProtection="1">
      <alignment vertical="center"/>
    </xf>
    <xf numFmtId="43" fontId="7" fillId="5" borderId="0" xfId="1" applyFont="1" applyFill="1" applyBorder="1" applyAlignment="1">
      <alignment vertical="center"/>
    </xf>
    <xf numFmtId="0" fontId="36" fillId="0" borderId="0" xfId="0" applyFont="1" applyBorder="1" applyAlignment="1">
      <alignment horizontal="center" vertical="center" wrapText="1"/>
    </xf>
    <xf numFmtId="43" fontId="3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1" fillId="0" borderId="0" xfId="0" applyFont="1" applyFill="1" applyBorder="1"/>
    <xf numFmtId="0" fontId="6" fillId="4" borderId="3" xfId="0" applyFont="1" applyFill="1" applyBorder="1"/>
    <xf numFmtId="43" fontId="6" fillId="4" borderId="3" xfId="0" applyNumberFormat="1" applyFont="1" applyFill="1" applyBorder="1" applyAlignment="1">
      <alignment horizontal="center" vertical="center"/>
    </xf>
    <xf numFmtId="0" fontId="6" fillId="0" borderId="0" xfId="4" applyFont="1" applyBorder="1" applyAlignment="1">
      <alignment horizontal="center"/>
    </xf>
    <xf numFmtId="43" fontId="6" fillId="2" borderId="3" xfId="1" applyFont="1" applyFill="1" applyBorder="1" applyAlignment="1">
      <alignment horizontal="center" vertical="center"/>
    </xf>
    <xf numFmtId="0" fontId="10" fillId="0" borderId="0" xfId="4" applyFont="1" applyAlignment="1">
      <alignment horizontal="left"/>
    </xf>
    <xf numFmtId="0" fontId="10" fillId="0" borderId="0" xfId="4" applyFont="1" applyAlignment="1">
      <alignment horizontal="center"/>
    </xf>
    <xf numFmtId="0" fontId="11" fillId="0" borderId="0" xfId="4" applyFont="1" applyAlignment="1">
      <alignment horizontal="right"/>
    </xf>
    <xf numFmtId="0" fontId="21" fillId="7" borderId="0" xfId="0" applyFont="1" applyFill="1" applyAlignment="1">
      <alignment vertical="center"/>
    </xf>
    <xf numFmtId="0" fontId="4" fillId="0" borderId="0" xfId="0" applyFont="1" applyAlignment="1"/>
    <xf numFmtId="0" fontId="4" fillId="6" borderId="14" xfId="0" applyFont="1" applyFill="1" applyBorder="1" applyAlignment="1"/>
    <xf numFmtId="0" fontId="4" fillId="6" borderId="0" xfId="0" applyFont="1" applyFill="1" applyAlignment="1"/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6" fillId="0" borderId="3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17" fillId="0" borderId="2" xfId="4" applyFont="1" applyBorder="1" applyAlignment="1">
      <alignment horizontal="center"/>
    </xf>
    <xf numFmtId="0" fontId="17" fillId="0" borderId="14" xfId="4" applyFont="1" applyBorder="1" applyAlignment="1">
      <alignment horizontal="center"/>
    </xf>
    <xf numFmtId="0" fontId="17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1" fillId="0" borderId="0" xfId="4" applyFont="1" applyAlignment="1">
      <alignment horizontal="center" vertical="top"/>
    </xf>
    <xf numFmtId="0" fontId="6" fillId="0" borderId="3" xfId="4" applyFont="1" applyBorder="1"/>
    <xf numFmtId="0" fontId="4" fillId="3" borderId="3" xfId="4" applyFont="1" applyFill="1" applyBorder="1" applyAlignment="1">
      <alignment horizontal="center"/>
    </xf>
    <xf numFmtId="0" fontId="4" fillId="3" borderId="3" xfId="4" applyFont="1" applyFill="1" applyBorder="1"/>
    <xf numFmtId="43" fontId="4" fillId="3" borderId="3" xfId="5" applyFont="1" applyFill="1" applyBorder="1"/>
    <xf numFmtId="43" fontId="4" fillId="0" borderId="3" xfId="5" applyFont="1" applyBorder="1"/>
    <xf numFmtId="0" fontId="4" fillId="0" borderId="3" xfId="4" applyFont="1" applyBorder="1"/>
    <xf numFmtId="0" fontId="4" fillId="0" borderId="3" xfId="4" applyFont="1" applyBorder="1" applyAlignment="1">
      <alignment horizontal="center"/>
    </xf>
    <xf numFmtId="0" fontId="4" fillId="3" borderId="12" xfId="4" applyFont="1" applyFill="1" applyBorder="1"/>
    <xf numFmtId="2" fontId="4" fillId="3" borderId="3" xfId="4" applyNumberFormat="1" applyFont="1" applyFill="1" applyBorder="1" applyAlignment="1">
      <alignment horizontal="center"/>
    </xf>
    <xf numFmtId="43" fontId="4" fillId="13" borderId="3" xfId="5" applyFont="1" applyFill="1" applyBorder="1"/>
    <xf numFmtId="43" fontId="4" fillId="14" borderId="36" xfId="4" applyNumberFormat="1" applyFont="1" applyFill="1" applyBorder="1"/>
    <xf numFmtId="43" fontId="4" fillId="0" borderId="36" xfId="4" applyNumberFormat="1" applyFont="1" applyBorder="1"/>
    <xf numFmtId="0" fontId="4" fillId="0" borderId="36" xfId="4" applyFont="1" applyBorder="1"/>
    <xf numFmtId="0" fontId="4" fillId="0" borderId="0" xfId="4" applyFont="1" applyAlignment="1">
      <alignment horizontal="left"/>
    </xf>
    <xf numFmtId="0" fontId="8" fillId="0" borderId="0" xfId="4" applyFont="1"/>
    <xf numFmtId="0" fontId="6" fillId="0" borderId="0" xfId="4" applyFont="1" applyAlignment="1">
      <alignment horizontal="center"/>
    </xf>
    <xf numFmtId="0" fontId="6" fillId="0" borderId="3" xfId="4" applyFont="1" applyBorder="1" applyAlignment="1">
      <alignment horizontal="center" vertical="center"/>
    </xf>
    <xf numFmtId="0" fontId="1" fillId="0" borderId="0" xfId="4"/>
    <xf numFmtId="0" fontId="4" fillId="0" borderId="0" xfId="6" applyFont="1"/>
    <xf numFmtId="0" fontId="6" fillId="0" borderId="0" xfId="6" applyFont="1" applyAlignment="1">
      <alignment horizontal="centerContinuous"/>
    </xf>
    <xf numFmtId="0" fontId="4" fillId="0" borderId="3" xfId="6" applyFont="1" applyBorder="1" applyAlignment="1">
      <alignment horizontal="centerContinuous"/>
    </xf>
    <xf numFmtId="0" fontId="4" fillId="0" borderId="1" xfId="6" applyFont="1" applyBorder="1" applyAlignment="1">
      <alignment horizontal="center"/>
    </xf>
    <xf numFmtId="0" fontId="4" fillId="0" borderId="2" xfId="6" applyFont="1" applyBorder="1" applyAlignment="1">
      <alignment horizontal="center"/>
    </xf>
    <xf numFmtId="0" fontId="4" fillId="0" borderId="5" xfId="6" applyFont="1" applyBorder="1" applyAlignment="1">
      <alignment horizontal="center"/>
    </xf>
    <xf numFmtId="0" fontId="4" fillId="0" borderId="2" xfId="6" applyFont="1" applyBorder="1" applyAlignment="1">
      <alignment horizontal="center" vertical="top" wrapText="1"/>
    </xf>
    <xf numFmtId="0" fontId="4" fillId="0" borderId="2" xfId="6" applyFont="1" applyBorder="1" applyAlignment="1">
      <alignment vertical="top" wrapText="1"/>
    </xf>
    <xf numFmtId="3" fontId="4" fillId="0" borderId="2" xfId="6" applyNumberFormat="1" applyFont="1" applyBorder="1" applyAlignment="1">
      <alignment vertical="top" wrapText="1"/>
    </xf>
    <xf numFmtId="188" fontId="4" fillId="0" borderId="2" xfId="1" applyNumberFormat="1" applyFont="1" applyBorder="1" applyAlignment="1">
      <alignment vertical="top" wrapText="1"/>
    </xf>
    <xf numFmtId="0" fontId="6" fillId="0" borderId="3" xfId="6" applyFont="1" applyBorder="1" applyAlignment="1">
      <alignment vertical="center" wrapText="1"/>
    </xf>
    <xf numFmtId="0" fontId="4" fillId="0" borderId="3" xfId="6" applyFont="1" applyBorder="1" applyAlignment="1">
      <alignment vertical="top" wrapText="1"/>
    </xf>
    <xf numFmtId="0" fontId="4" fillId="0" borderId="5" xfId="6" applyFont="1" applyBorder="1" applyAlignment="1">
      <alignment vertical="top" wrapText="1"/>
    </xf>
    <xf numFmtId="49" fontId="4" fillId="0" borderId="0" xfId="6" applyNumberFormat="1" applyFont="1"/>
    <xf numFmtId="49" fontId="6" fillId="0" borderId="0" xfId="6" applyNumberFormat="1" applyFont="1"/>
    <xf numFmtId="49" fontId="6" fillId="0" borderId="0" xfId="6" applyNumberFormat="1" applyFont="1" applyAlignment="1">
      <alignment horizontal="right"/>
    </xf>
    <xf numFmtId="49" fontId="41" fillId="0" borderId="0" xfId="6" applyNumberFormat="1" applyFont="1"/>
    <xf numFmtId="187" fontId="6" fillId="14" borderId="3" xfId="1" applyNumberFormat="1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vertical="top"/>
    </xf>
    <xf numFmtId="0" fontId="34" fillId="0" borderId="3" xfId="0" applyFont="1" applyFill="1" applyBorder="1" applyAlignment="1">
      <alignment horizontal="left" vertical="center" wrapText="1"/>
    </xf>
    <xf numFmtId="43" fontId="6" fillId="3" borderId="3" xfId="1" applyFont="1" applyFill="1" applyBorder="1" applyAlignment="1">
      <alignment vertical="top"/>
    </xf>
    <xf numFmtId="43" fontId="6" fillId="3" borderId="3" xfId="7" applyFont="1" applyFill="1" applyBorder="1" applyAlignment="1">
      <alignment vertical="top"/>
    </xf>
    <xf numFmtId="43" fontId="4" fillId="0" borderId="5" xfId="1" applyFont="1" applyFill="1" applyBorder="1" applyAlignment="1">
      <alignment vertical="top"/>
    </xf>
    <xf numFmtId="43" fontId="4" fillId="3" borderId="1" xfId="1" applyFont="1" applyFill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49" fontId="43" fillId="10" borderId="5" xfId="0" applyNumberFormat="1" applyFont="1" applyFill="1" applyBorder="1" applyAlignment="1">
      <alignment horizontal="center" vertical="top" wrapText="1" shrinkToFit="1"/>
    </xf>
    <xf numFmtId="0" fontId="4" fillId="0" borderId="3" xfId="1" applyNumberFormat="1" applyFont="1" applyBorder="1" applyAlignment="1">
      <alignment horizontal="center" vertical="center" shrinkToFit="1"/>
    </xf>
    <xf numFmtId="0" fontId="4" fillId="0" borderId="3" xfId="1" applyNumberFormat="1" applyFont="1" applyFill="1" applyBorder="1" applyAlignment="1">
      <alignment horizontal="center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0" fontId="6" fillId="0" borderId="3" xfId="1" applyNumberFormat="1" applyFont="1" applyFill="1" applyBorder="1" applyAlignment="1">
      <alignment horizontal="center" vertical="center" shrinkToFit="1"/>
    </xf>
    <xf numFmtId="0" fontId="6" fillId="2" borderId="3" xfId="1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5" borderId="0" xfId="0" applyFont="1" applyFill="1" applyAlignment="1">
      <alignment horizontal="left" vertical="top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2" fillId="0" borderId="11" xfId="0" applyFont="1" applyFill="1" applyBorder="1" applyAlignment="1">
      <alignment horizontal="left" vertical="center" wrapText="1"/>
    </xf>
    <xf numFmtId="0" fontId="42" fillId="0" borderId="12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top"/>
    </xf>
    <xf numFmtId="0" fontId="6" fillId="4" borderId="12" xfId="0" applyFont="1" applyFill="1" applyBorder="1" applyAlignment="1">
      <alignment horizontal="left" vertical="top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26" fillId="10" borderId="1" xfId="0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6" borderId="14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/>
    </xf>
    <xf numFmtId="0" fontId="27" fillId="10" borderId="28" xfId="0" applyFont="1" applyFill="1" applyBorder="1" applyAlignment="1">
      <alignment horizontal="center" vertical="center"/>
    </xf>
    <xf numFmtId="0" fontId="25" fillId="0" borderId="30" xfId="0" applyFont="1" applyBorder="1"/>
    <xf numFmtId="0" fontId="6" fillId="4" borderId="32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6" fillId="0" borderId="1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43" fontId="6" fillId="2" borderId="3" xfId="1" applyFont="1" applyFill="1" applyBorder="1" applyAlignment="1">
      <alignment horizontal="center" vertical="center"/>
    </xf>
    <xf numFmtId="0" fontId="27" fillId="10" borderId="7" xfId="0" applyFont="1" applyFill="1" applyBorder="1" applyAlignment="1">
      <alignment horizontal="center" vertical="center" wrapText="1" shrinkToFit="1"/>
    </xf>
    <xf numFmtId="0" fontId="27" fillId="10" borderId="9" xfId="0" applyFont="1" applyFill="1" applyBorder="1" applyAlignment="1">
      <alignment horizontal="center" vertical="center" wrapText="1" shrinkToFit="1"/>
    </xf>
    <xf numFmtId="0" fontId="27" fillId="10" borderId="8" xfId="0" applyFont="1" applyFill="1" applyBorder="1" applyAlignment="1">
      <alignment horizontal="center" vertical="center" wrapText="1" shrinkToFit="1"/>
    </xf>
    <xf numFmtId="0" fontId="27" fillId="10" borderId="10" xfId="0" applyFont="1" applyFill="1" applyBorder="1" applyAlignment="1">
      <alignment horizontal="center" vertical="center" wrapText="1" shrinkToFit="1"/>
    </xf>
    <xf numFmtId="0" fontId="6" fillId="3" borderId="11" xfId="0" applyNumberFormat="1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center" vertical="center"/>
    </xf>
    <xf numFmtId="0" fontId="20" fillId="10" borderId="17" xfId="0" applyFont="1" applyFill="1" applyBorder="1" applyAlignment="1">
      <alignment horizontal="center" vertical="center" wrapText="1"/>
    </xf>
    <xf numFmtId="0" fontId="7" fillId="0" borderId="19" xfId="0" applyFont="1" applyBorder="1"/>
    <xf numFmtId="0" fontId="30" fillId="10" borderId="17" xfId="0" applyFont="1" applyFill="1" applyBorder="1" applyAlignment="1">
      <alignment horizontal="center" vertical="center" wrapText="1" shrinkToFit="1"/>
    </xf>
    <xf numFmtId="0" fontId="30" fillId="10" borderId="19" xfId="0" applyFont="1" applyFill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4" applyFont="1" applyAlignment="1">
      <alignment horizontal="center"/>
    </xf>
    <xf numFmtId="0" fontId="17" fillId="0" borderId="2" xfId="4" applyFont="1" applyBorder="1" applyAlignment="1">
      <alignment horizontal="center" vertical="center" wrapText="1"/>
    </xf>
    <xf numFmtId="0" fontId="17" fillId="0" borderId="5" xfId="4" applyFont="1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/>
    </xf>
    <xf numFmtId="0" fontId="17" fillId="0" borderId="8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/>
    </xf>
    <xf numFmtId="0" fontId="6" fillId="0" borderId="33" xfId="4" applyFont="1" applyBorder="1" applyAlignment="1">
      <alignment horizontal="center"/>
    </xf>
    <xf numFmtId="0" fontId="6" fillId="0" borderId="34" xfId="4" applyFont="1" applyBorder="1" applyAlignment="1">
      <alignment horizontal="center"/>
    </xf>
    <xf numFmtId="0" fontId="6" fillId="0" borderId="35" xfId="4" applyFont="1" applyBorder="1" applyAlignment="1">
      <alignment horizontal="center"/>
    </xf>
    <xf numFmtId="0" fontId="4" fillId="0" borderId="0" xfId="4" applyFont="1" applyAlignment="1">
      <alignment horizontal="left" wrapText="1"/>
    </xf>
    <xf numFmtId="0" fontId="6" fillId="12" borderId="11" xfId="4" applyFont="1" applyFill="1" applyBorder="1" applyAlignment="1">
      <alignment horizontal="left"/>
    </xf>
    <xf numFmtId="0" fontId="6" fillId="12" borderId="12" xfId="4" applyFont="1" applyFill="1" applyBorder="1" applyAlignment="1">
      <alignment horizontal="left"/>
    </xf>
    <xf numFmtId="0" fontId="6" fillId="13" borderId="11" xfId="4" applyFont="1" applyFill="1" applyBorder="1" applyAlignment="1">
      <alignment horizontal="center"/>
    </xf>
    <xf numFmtId="0" fontId="6" fillId="13" borderId="13" xfId="4" applyFont="1" applyFill="1" applyBorder="1" applyAlignment="1">
      <alignment horizontal="center"/>
    </xf>
    <xf numFmtId="0" fontId="6" fillId="13" borderId="12" xfId="4" applyFont="1" applyFill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6" applyFont="1" applyAlignment="1">
      <alignment horizontal="center"/>
    </xf>
    <xf numFmtId="0" fontId="4" fillId="0" borderId="1" xfId="6" applyFont="1" applyBorder="1" applyAlignment="1">
      <alignment horizontal="center" wrapText="1"/>
    </xf>
    <xf numFmtId="0" fontId="4" fillId="0" borderId="2" xfId="6" applyFont="1" applyBorder="1" applyAlignment="1">
      <alignment horizontal="center"/>
    </xf>
    <xf numFmtId="0" fontId="4" fillId="0" borderId="5" xfId="6" applyFont="1" applyBorder="1" applyAlignment="1">
      <alignment horizontal="center"/>
    </xf>
    <xf numFmtId="0" fontId="4" fillId="0" borderId="11" xfId="6" applyFont="1" applyBorder="1" applyAlignment="1">
      <alignment horizontal="center"/>
    </xf>
    <xf numFmtId="0" fontId="4" fillId="0" borderId="13" xfId="6" applyFont="1" applyBorder="1" applyAlignment="1">
      <alignment horizontal="center"/>
    </xf>
    <xf numFmtId="0" fontId="4" fillId="0" borderId="12" xfId="6" applyFont="1" applyBorder="1" applyAlignment="1">
      <alignment horizontal="center"/>
    </xf>
    <xf numFmtId="0" fontId="6" fillId="0" borderId="3" xfId="6" applyFont="1" applyBorder="1" applyAlignment="1">
      <alignment horizontal="center" vertical="center" wrapText="1"/>
    </xf>
  </cellXfs>
  <cellStyles count="8">
    <cellStyle name="Comma 2" xfId="5" xr:uid="{547ED659-C320-45CC-945B-E4083BD33934}"/>
    <cellStyle name="Hyperlink" xfId="2" builtinId="8"/>
    <cellStyle name="จุลภาค" xfId="1" builtinId="3"/>
    <cellStyle name="จุลภาค 3" xfId="7" xr:uid="{BA7A060E-03F2-480C-827C-9CEB6FAD02DC}"/>
    <cellStyle name="ปกติ" xfId="0" builtinId="0"/>
    <cellStyle name="ปกติ 2" xfId="4" xr:uid="{3AAC12BA-A9F7-42AA-8B34-E22D6F76D72B}"/>
    <cellStyle name="ปกติ_ฟอร์มโอนเปลี่ยนแปลง(1)" xfId="6" xr:uid="{27EF2AB9-292F-4169-8CB6-A4444B146354}"/>
    <cellStyle name="สกุลเงิน" xfId="3" builtin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87120</xdr:colOff>
      <xdr:row>0</xdr:row>
      <xdr:rowOff>35280</xdr:rowOff>
    </xdr:from>
    <xdr:to>
      <xdr:col>9</xdr:col>
      <xdr:colOff>515055</xdr:colOff>
      <xdr:row>50</xdr:row>
      <xdr:rowOff>119945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5C456D9-BAF1-4D70-BF8D-2B9849DB9990}"/>
            </a:ext>
          </a:extLst>
        </xdr:cNvPr>
        <xdr:cNvSpPr txBox="1">
          <a:spLocks noChangeArrowheads="1"/>
        </xdr:cNvSpPr>
      </xdr:nvSpPr>
      <xdr:spPr bwMode="auto">
        <a:xfrm>
          <a:off x="87120" y="35280"/>
          <a:ext cx="6142935" cy="8198554"/>
        </a:xfrm>
        <a:prstGeom prst="rect">
          <a:avLst/>
        </a:prstGeom>
        <a:solidFill>
          <a:schemeClr val="bg1"/>
        </a:solidFill>
        <a:ln w="25400">
          <a:solidFill>
            <a:schemeClr val="tx2"/>
          </a:solidFill>
          <a:miter lim="800000"/>
          <a:headEnd/>
          <a:tailEnd/>
        </a:ln>
      </xdr:spPr>
      <xdr:txBody>
        <a:bodyPr vertOverflow="clip" wrap="square" lIns="36576" tIns="64008" rIns="0" bIns="0" anchor="ctr" upright="1"/>
        <a:lstStyle/>
        <a:p>
          <a:pPr algn="ctr" rtl="1">
            <a:lnSpc>
              <a:spcPts val="3000"/>
            </a:lnSpc>
            <a:defRPr sz="1000"/>
          </a:pPr>
          <a:r>
            <a:rPr lang="th-TH" sz="24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คำอธิบาย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1. แบบฟอร์มแผนเงินบำรุง ไม่ต้องบันทึกข้อมูลใน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ที่เป็นสีเหลือง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เนื่องจากได้มีการตั้งสูตรไว้ให้แล้ว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2. 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Sheet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งาน และไม่มีการป้องกัน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ไว้  ดังนั้น จึงขอให้ใช้</a:t>
          </a:r>
          <a:b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ความระมัดระวังในการบันทึกข้อมูล</a:t>
          </a: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3. สามารถเพิ่มบรรทัดได้ตามต้องการ แต่ต้องระวังการรวมข้อมูลต้องให้ครบ ทุก 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cell </a:t>
          </a:r>
          <a:endParaRPr lang="th-TH" sz="22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4. ในการจัดทำแผนเงินบำรุง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ใน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ปีงบประมาณ 25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นี้  จะใช้เงินคงเหลือ ณ วันที่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30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กันยายน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ซึ่งประกอบด้วยเงินคงเหลือในบัญชีเงินฝาก </a:t>
          </a: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และ เงินสดในมือเป็นข้อมูลเงินคงเหลือ ยอดเงินต้องตรงกับรายงานเงินคงเหลือประจำวัน ณ วันที่ 30 กันยายน 256</a:t>
          </a:r>
          <a:r>
            <a:rPr lang="en-US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endParaRPr lang="th-TH" sz="2200" b="0" i="0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5</a:t>
          </a:r>
          <a:r>
            <a:rPr lang="en-US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.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เมื่อจัดทำแผนเงินบำรุงเรียบร้อยแล้ว ให้ส่งสำนักงานสาธารณสุขจังหวัดศรีสะเกษ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ภายในวันที่ 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25 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ตุลาคม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25</a:t>
          </a:r>
          <a:r>
            <a:rPr lang="th-TH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</a:t>
          </a:r>
          <a:r>
            <a:rPr lang="en-US" sz="2200" b="1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6  </a:t>
          </a: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โดยผ่านสำนักงานสาธารณสุขอำเภอ</a:t>
          </a: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6. รายการสิ่งก่อสร้าง ให้แนบแบบแปลน รายการประมาณราคาค่าก่อสร้าง (ปร.4) และสรุปการประมาณราคาค่าก่อสร้าง (ปร.5) เพื่อประกอบการพิจารณา</a:t>
          </a:r>
        </a:p>
        <a:p>
          <a:pPr algn="l" rtl="1">
            <a:lnSpc>
              <a:spcPts val="2700"/>
            </a:lnSpc>
            <a:defRPr sz="1000"/>
          </a:pPr>
          <a:r>
            <a:rPr lang="th-TH" sz="2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ทั้งนี้ </a:t>
          </a:r>
          <a:r>
            <a:rPr lang="th-TH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รายการปรับปรุง ซ่อมแซม ที่มีผลกระทบต่อโครงสร้างของอาคารให้อยู่ในหมวดสิ่งก่อสร้าง</a:t>
          </a:r>
          <a:r>
            <a:rPr lang="en-US" sz="2200" b="0" i="0" strike="noStrike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endParaRPr lang="th-TH" sz="2200" b="0" i="0" strike="noStrike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7.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การจัดทำแผนเงินบำรุงของ รพ.สต. ควรมีงบประมาณคงเหลือเพื่อสำรองไว้เป็นค่าสาธารณูปโภคและค่าจ้างลูกจ้างอย่างน้อย </a:t>
          </a: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เดือน</a:t>
          </a:r>
          <a:endParaRPr lang="en-US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800"/>
            </a:lnSpc>
            <a:defRPr sz="1000"/>
          </a:pPr>
          <a:r>
            <a:rPr lang="en-US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8.</a:t>
          </a:r>
          <a:r>
            <a:rPr lang="th-TH" sz="22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การขอปรับแผนเงินบำรุงของ</a:t>
          </a:r>
          <a:r>
            <a:rPr lang="th-TH" sz="2200" b="0" i="0" strike="noStrike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รพ.สต. ระหว่างปี ขอให้ดำเนินการเพียง 1 ครั้ง</a:t>
          </a:r>
          <a:endParaRPr lang="th-TH" sz="2200" b="0" i="0" strike="noStrike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2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มีข้อสงสัย สอบถามเพิ่มเติมได้ที่  </a:t>
          </a: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1. นายธวัชชัย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เติมใจ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นักวิชาการสาธารณสุขชำนาญการ  </a:t>
          </a:r>
          <a:r>
            <a:rPr lang="th-TH" sz="2000">
              <a:effectLst/>
              <a:latin typeface="TH SarabunPSK" pitchFamily="34" charset="-34"/>
              <a:cs typeface="TH SarabunPSK" pitchFamily="34" charset="-34"/>
            </a:rPr>
            <a:t>โทร 0</a:t>
          </a:r>
          <a:r>
            <a:rPr lang="en-US" sz="2000">
              <a:effectLst/>
              <a:latin typeface="TH SarabunPSK" pitchFamily="34" charset="-34"/>
              <a:cs typeface="TH SarabunPSK" pitchFamily="34" charset="-34"/>
            </a:rPr>
            <a:t>97</a:t>
          </a:r>
          <a:r>
            <a:rPr lang="en-US" sz="2000" baseline="0">
              <a:effectLst/>
              <a:latin typeface="TH SarabunPSK" pitchFamily="34" charset="-34"/>
              <a:cs typeface="TH SarabunPSK" pitchFamily="34" charset="-34"/>
            </a:rPr>
            <a:t> 364 1565</a:t>
          </a:r>
          <a:endParaRPr lang="th-TH" sz="2000">
            <a:effectLst/>
            <a:latin typeface="TH SarabunPSK" pitchFamily="34" charset="-34"/>
            <a:cs typeface="TH SarabunPSK" pitchFamily="34" charset="-34"/>
          </a:endParaRPr>
        </a:p>
        <a:p>
          <a:pPr algn="l" rtl="1">
            <a:lnSpc>
              <a:spcPts val="2700"/>
            </a:lnSpc>
            <a:defRPr sz="1000"/>
          </a:pP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2.</a:t>
          </a:r>
          <a:r>
            <a:rPr lang="en-US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</a:t>
          </a:r>
          <a:r>
            <a:rPr lang="th-TH" sz="2000" b="0" i="0" strike="noStrike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นางศศิธร</a:t>
          </a:r>
          <a:r>
            <a:rPr lang="th-TH" sz="2000" b="0" i="0" strike="noStrike" baseline="0">
              <a:solidFill>
                <a:sysClr val="windowText" lastClr="000000"/>
              </a:solidFill>
              <a:effectLst/>
              <a:latin typeface="TH SarabunPSK" pitchFamily="34" charset="-34"/>
              <a:cs typeface="TH SarabunPSK" pitchFamily="34" charset="-34"/>
            </a:rPr>
            <a:t> ไชยสัจ  หัวหน้ากลุ่มงานประกันสุขภาพ โ</a:t>
          </a:r>
          <a:r>
            <a:rPr lang="th-TH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ทร 0</a:t>
          </a:r>
          <a:r>
            <a:rPr lang="en-US" sz="2000" b="0" i="0" strike="noStrike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61 445 3299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546100</xdr:colOff>
      <xdr:row>0</xdr:row>
      <xdr:rowOff>152400</xdr:rowOff>
    </xdr:from>
    <xdr:to>
      <xdr:col>6</xdr:col>
      <xdr:colOff>114300</xdr:colOff>
      <xdr:row>5</xdr:row>
      <xdr:rowOff>222084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839E995-B19C-44E9-BC6E-C17749638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900" y="152400"/>
          <a:ext cx="1397000" cy="13714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23</xdr:row>
      <xdr:rowOff>129269</xdr:rowOff>
    </xdr:from>
    <xdr:to>
      <xdr:col>3</xdr:col>
      <xdr:colOff>2397125</xdr:colOff>
      <xdr:row>26</xdr:row>
      <xdr:rowOff>180975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57725" y="5691869"/>
          <a:ext cx="2349500" cy="10423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สสอ.       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(                          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นักวิชาการสาธารณสุขชำนาญการ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855133</xdr:colOff>
      <xdr:row>11</xdr:row>
      <xdr:rowOff>237067</xdr:rowOff>
    </xdr:from>
    <xdr:to>
      <xdr:col>17</xdr:col>
      <xdr:colOff>123824</xdr:colOff>
      <xdr:row>21</xdr:row>
      <xdr:rowOff>31751</xdr:rowOff>
    </xdr:to>
    <xdr:sp macro="" textlink="">
      <xdr:nvSpPr>
        <xdr:cNvPr id="2" name="คำบรรยายภาพแบบลูกศรซ้าย 2">
          <a:extLst>
            <a:ext uri="{FF2B5EF4-FFF2-40B4-BE49-F238E27FC236}">
              <a16:creationId xmlns:a16="http://schemas.microsoft.com/office/drawing/2014/main" id="{89CF7F3B-1732-4001-AA31-12F001C23C81}"/>
            </a:ext>
          </a:extLst>
        </xdr:cNvPr>
        <xdr:cNvSpPr/>
      </xdr:nvSpPr>
      <xdr:spPr>
        <a:xfrm>
          <a:off x="10270066" y="3293534"/>
          <a:ext cx="4645025" cy="2419350"/>
        </a:xfrm>
        <a:prstGeom prst="leftArrowCallout">
          <a:avLst>
            <a:gd name="adj1" fmla="val 25000"/>
            <a:gd name="adj2" fmla="val 25000"/>
            <a:gd name="adj3" fmla="val 25000"/>
            <a:gd name="adj4" fmla="val 8118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ครุภัณฑ์ 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ที่ดินและสิ่งก่อสร้าง</a:t>
          </a:r>
        </a:p>
        <a:p>
          <a:pPr algn="ctr"/>
          <a:r>
            <a:rPr lang="th-TH" sz="40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จำนวนเงินต้องตรงกับแผนจัดซื้อจัดจ้าง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14</xdr:row>
      <xdr:rowOff>238124</xdr:rowOff>
    </xdr:from>
    <xdr:to>
      <xdr:col>7</xdr:col>
      <xdr:colOff>304800</xdr:colOff>
      <xdr:row>19</xdr:row>
      <xdr:rowOff>285750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8D47FD-8F42-4760-8D12-911D7C67DCD5}"/>
            </a:ext>
          </a:extLst>
        </xdr:cNvPr>
        <xdr:cNvSpPr txBox="1"/>
      </xdr:nvSpPr>
      <xdr:spPr>
        <a:xfrm>
          <a:off x="3165475" y="3927474"/>
          <a:ext cx="4105275" cy="1323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ลงชื่อ...........................................................ผู้ขออนุมัติ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ln>
                <a:noFill/>
              </a:ln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ผู้อำนวยการโรงพยาบาลส่งเสริมสุขภาพตำบลบ้าน.................................</a:t>
          </a: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ลงชื่อ...........................................................ผู้เห็นชอบ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(...........................................................)</a:t>
          </a: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สาธารณสุขอำเภอ..............................................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600">
            <a:ln>
              <a:noFill/>
            </a:ln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ลงชื่อ...........................................................ผู้อนุมัติ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(นายทนง  วีระแสงพงษ์)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r>
            <a:rPr lang="th-TH" sz="1600">
              <a:solidFill>
                <a:sysClr val="windowText" lastClr="000000"/>
              </a:solidFill>
              <a:effectLst/>
              <a:latin typeface="TH SarabunPSK" pitchFamily="34" charset="-34"/>
              <a:ea typeface="+mn-ea"/>
              <a:cs typeface="TH SarabunPSK" pitchFamily="34" charset="-34"/>
            </a:rPr>
            <a:t>นายแพทย์สาธารณสุขจังหวัดศรีสะเกษ</a:t>
          </a:r>
          <a:endParaRPr lang="th-TH" sz="1600">
            <a:solidFill>
              <a:sysClr val="windowText" lastClr="000000"/>
            </a:solidFill>
            <a:effectLst/>
            <a:latin typeface="TH SarabunPSK" pitchFamily="34" charset="-34"/>
            <a:cs typeface="TH SarabunPSK" pitchFamily="34" charset="-34"/>
          </a:endParaRPr>
        </a:p>
        <a:p>
          <a:pPr algn="ctr"/>
          <a:endParaRPr lang="th-TH" sz="1500">
            <a:ln>
              <a:noFill/>
            </a:ln>
            <a:latin typeface="Browallia New" pitchFamily="34" charset="-34"/>
            <a:cs typeface="Browallia New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&#3649;&#3610;&#3610;&#3615;&#3629;&#3619;&#3660;&#3617;&#3649;&#3612;&#3609;&#3648;&#3591;&#3636;&#3609;&#3610;&#3635;&#3619;&#3640;&#3591;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แนะนำ"/>
      <sheetName val="ปก"/>
      <sheetName val="สรุปแผนเงินบำรุง"/>
      <sheetName val="ตาราง1"/>
      <sheetName val="ตาราง2"/>
      <sheetName val="ตาราง3"/>
      <sheetName val="ตาราง4"/>
      <sheetName val="ตาราง5"/>
      <sheetName val="แผนจัดซื้อจัดจ้าง"/>
      <sheetName val="บัญชีการจ้าง"/>
      <sheetName val="ตารางปรับแผนเงินบำรุง"/>
    </sheetNames>
    <sheetDataSet>
      <sheetData sheetId="0"/>
      <sheetData sheetId="1"/>
      <sheetData sheetId="2"/>
      <sheetData sheetId="3"/>
      <sheetData sheetId="4">
        <row r="37">
          <cell r="G37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7D1A3-8738-40C9-AF2F-B4E26EABC585}">
  <dimension ref="A1"/>
  <sheetViews>
    <sheetView view="pageBreakPreview" zoomScale="90" zoomScaleNormal="100" zoomScaleSheetLayoutView="90" workbookViewId="0">
      <selection activeCell="L7" sqref="L7"/>
    </sheetView>
  </sheetViews>
  <sheetFormatPr defaultColWidth="9.08984375" defaultRowHeight="13" x14ac:dyDescent="0.3"/>
  <cols>
    <col min="1" max="9" width="9.08984375" style="109"/>
    <col min="10" max="10" width="9.08984375" style="109" customWidth="1"/>
    <col min="11" max="16384" width="9.08984375" style="109"/>
  </cols>
  <sheetData/>
  <pageMargins left="0.35433070866141736" right="0.35433070866141736" top="0.42" bottom="0.38" header="0.17" footer="0.1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9D25A-82EC-44D2-8612-1276F71D0DED}">
  <dimension ref="A1:G15"/>
  <sheetViews>
    <sheetView view="pageBreakPreview" topLeftCell="A3" zoomScale="92" zoomScaleNormal="100" zoomScaleSheetLayoutView="92" workbookViewId="0">
      <selection activeCell="A3" sqref="A3:B4"/>
    </sheetView>
  </sheetViews>
  <sheetFormatPr defaultColWidth="9.08984375" defaultRowHeight="20.5" x14ac:dyDescent="0.45"/>
  <cols>
    <col min="1" max="1" width="8.54296875" style="111" customWidth="1"/>
    <col min="2" max="2" width="30.453125" style="111" customWidth="1"/>
    <col min="3" max="3" width="28.453125" style="111" customWidth="1"/>
    <col min="4" max="6" width="21.36328125" style="111" customWidth="1"/>
    <col min="7" max="7" width="9.08984375" style="111" customWidth="1"/>
    <col min="8" max="16384" width="9.08984375" style="111"/>
  </cols>
  <sheetData>
    <row r="1" spans="1:7" s="194" customFormat="1" ht="23" x14ac:dyDescent="0.5">
      <c r="A1" s="321" t="s">
        <v>326</v>
      </c>
      <c r="B1" s="321"/>
      <c r="C1" s="321"/>
      <c r="D1" s="321"/>
      <c r="E1" s="321"/>
      <c r="F1" s="321"/>
      <c r="G1" s="321"/>
    </row>
    <row r="2" spans="1:7" s="194" customFormat="1" ht="23" x14ac:dyDescent="0.5">
      <c r="A2" s="321" t="s">
        <v>340</v>
      </c>
      <c r="B2" s="321"/>
      <c r="C2" s="321"/>
      <c r="D2" s="321"/>
      <c r="E2" s="321"/>
      <c r="F2" s="321"/>
      <c r="G2" s="321"/>
    </row>
    <row r="3" spans="1:7" ht="23" x14ac:dyDescent="0.5">
      <c r="A3" s="110" t="s">
        <v>343</v>
      </c>
      <c r="B3" s="195"/>
      <c r="C3" s="195"/>
      <c r="D3" s="195"/>
      <c r="E3" s="195"/>
      <c r="F3" s="195"/>
      <c r="G3" s="195"/>
    </row>
    <row r="4" spans="1:7" ht="32.25" customHeight="1" x14ac:dyDescent="0.45">
      <c r="A4" s="196" t="s">
        <v>150</v>
      </c>
      <c r="B4" s="196" t="s">
        <v>327</v>
      </c>
      <c r="C4" s="196" t="s">
        <v>328</v>
      </c>
      <c r="D4" s="196" t="s">
        <v>329</v>
      </c>
      <c r="E4" s="196" t="s">
        <v>330</v>
      </c>
      <c r="F4" s="196" t="s">
        <v>341</v>
      </c>
      <c r="G4" s="196" t="s">
        <v>2</v>
      </c>
    </row>
    <row r="5" spans="1:7" x14ac:dyDescent="0.45">
      <c r="A5" s="185"/>
      <c r="B5" s="185"/>
      <c r="C5" s="185"/>
      <c r="D5" s="185"/>
      <c r="E5" s="185"/>
      <c r="F5" s="185"/>
      <c r="G5" s="185"/>
    </row>
    <row r="6" spans="1:7" x14ac:dyDescent="0.45">
      <c r="A6" s="185"/>
      <c r="B6" s="185"/>
      <c r="C6" s="185"/>
      <c r="D6" s="185"/>
      <c r="E6" s="185"/>
      <c r="F6" s="185"/>
      <c r="G6" s="185"/>
    </row>
    <row r="7" spans="1:7" x14ac:dyDescent="0.45">
      <c r="A7" s="185"/>
      <c r="B7" s="185"/>
      <c r="C7" s="185"/>
      <c r="D7" s="185"/>
      <c r="E7" s="185"/>
      <c r="F7" s="185"/>
      <c r="G7" s="185"/>
    </row>
    <row r="8" spans="1:7" x14ac:dyDescent="0.45">
      <c r="A8" s="185"/>
      <c r="B8" s="185"/>
      <c r="C8" s="185"/>
      <c r="D8" s="185"/>
      <c r="E8" s="185"/>
      <c r="F8" s="185"/>
      <c r="G8" s="185"/>
    </row>
    <row r="9" spans="1:7" x14ac:dyDescent="0.45">
      <c r="A9" s="185"/>
      <c r="B9" s="185"/>
      <c r="C9" s="185"/>
      <c r="D9" s="185"/>
      <c r="E9" s="185"/>
      <c r="F9" s="185"/>
      <c r="G9" s="185"/>
    </row>
    <row r="10" spans="1:7" x14ac:dyDescent="0.45">
      <c r="A10" s="185"/>
      <c r="B10" s="185"/>
      <c r="C10" s="185"/>
      <c r="D10" s="185"/>
      <c r="E10" s="185"/>
      <c r="F10" s="185"/>
      <c r="G10" s="185"/>
    </row>
    <row r="11" spans="1:7" x14ac:dyDescent="0.45">
      <c r="A11" s="185"/>
      <c r="B11" s="185"/>
      <c r="C11" s="185"/>
      <c r="D11" s="185"/>
      <c r="E11" s="185"/>
      <c r="F11" s="185"/>
      <c r="G11" s="185"/>
    </row>
    <row r="12" spans="1:7" x14ac:dyDescent="0.45">
      <c r="A12" s="185"/>
      <c r="B12" s="185"/>
      <c r="C12" s="185"/>
      <c r="D12" s="185"/>
      <c r="E12" s="185"/>
      <c r="F12" s="185"/>
      <c r="G12" s="185"/>
    </row>
    <row r="13" spans="1:7" x14ac:dyDescent="0.45">
      <c r="A13" s="185"/>
      <c r="B13" s="185"/>
      <c r="C13" s="185"/>
      <c r="D13" s="185"/>
      <c r="E13" s="185"/>
      <c r="F13" s="185"/>
      <c r="G13" s="185"/>
    </row>
    <row r="14" spans="1:7" x14ac:dyDescent="0.45">
      <c r="A14" s="185"/>
      <c r="B14" s="173" t="s">
        <v>323</v>
      </c>
      <c r="C14" s="173"/>
      <c r="D14" s="215">
        <f>SUM(D5:D13)</f>
        <v>0</v>
      </c>
      <c r="E14" s="215">
        <f>SUM(E5:E13)</f>
        <v>0</v>
      </c>
      <c r="F14" s="215">
        <f>SUM(F5:F13)</f>
        <v>0</v>
      </c>
      <c r="G14" s="185"/>
    </row>
    <row r="15" spans="1:7" x14ac:dyDescent="0.45">
      <c r="A15" s="111" t="s">
        <v>331</v>
      </c>
    </row>
  </sheetData>
  <mergeCells count="2">
    <mergeCell ref="A1:G1"/>
    <mergeCell ref="A2:G2"/>
  </mergeCells>
  <pageMargins left="0.7" right="0.1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6E30-61AD-4CDF-AA22-260D64BB1930}">
  <dimension ref="A1:I22"/>
  <sheetViews>
    <sheetView view="pageBreakPreview" topLeftCell="A10" zoomScale="110" zoomScaleNormal="100" zoomScaleSheetLayoutView="110" workbookViewId="0">
      <selection activeCell="A3" sqref="A3:D5"/>
    </sheetView>
  </sheetViews>
  <sheetFormatPr defaultRowHeight="12.5" x14ac:dyDescent="0.25"/>
  <cols>
    <col min="1" max="1" width="6.453125" style="197" customWidth="1"/>
    <col min="2" max="2" width="29.453125" style="197" customWidth="1"/>
    <col min="3" max="3" width="8.7265625" style="197"/>
    <col min="4" max="4" width="10.453125" style="197" customWidth="1"/>
    <col min="5" max="5" width="6.453125" style="197" customWidth="1"/>
    <col min="6" max="6" width="29.453125" style="197" customWidth="1"/>
    <col min="7" max="7" width="8.7265625" style="197"/>
    <col min="8" max="8" width="10.453125" style="197" customWidth="1"/>
    <col min="9" max="9" width="23.90625" style="197" customWidth="1"/>
    <col min="10" max="16384" width="8.7265625" style="197"/>
  </cols>
  <sheetData>
    <row r="1" spans="1:9" ht="20.5" x14ac:dyDescent="0.45">
      <c r="A1" s="322" t="s">
        <v>332</v>
      </c>
      <c r="B1" s="322"/>
      <c r="C1" s="322"/>
      <c r="D1" s="322"/>
      <c r="E1" s="322"/>
      <c r="F1" s="322"/>
      <c r="G1" s="322"/>
      <c r="H1" s="322"/>
      <c r="I1" s="322"/>
    </row>
    <row r="2" spans="1:9" ht="20.5" x14ac:dyDescent="0.45">
      <c r="A2" s="198" t="s">
        <v>342</v>
      </c>
      <c r="B2" s="199"/>
      <c r="C2" s="199"/>
      <c r="D2" s="199"/>
      <c r="E2" s="198"/>
      <c r="F2" s="199"/>
      <c r="G2" s="199"/>
      <c r="H2" s="199"/>
      <c r="I2" s="199"/>
    </row>
    <row r="3" spans="1:9" ht="24" customHeight="1" x14ac:dyDescent="0.45">
      <c r="A3" s="323" t="s">
        <v>333</v>
      </c>
      <c r="B3" s="326" t="s">
        <v>334</v>
      </c>
      <c r="C3" s="327"/>
      <c r="D3" s="328"/>
      <c r="E3" s="200"/>
      <c r="F3" s="326" t="s">
        <v>335</v>
      </c>
      <c r="G3" s="327"/>
      <c r="H3" s="328"/>
      <c r="I3" s="201"/>
    </row>
    <row r="4" spans="1:9" ht="20.5" x14ac:dyDescent="0.45">
      <c r="A4" s="324"/>
      <c r="B4" s="202" t="s">
        <v>336</v>
      </c>
      <c r="C4" s="202" t="s">
        <v>337</v>
      </c>
      <c r="D4" s="202" t="s">
        <v>86</v>
      </c>
      <c r="E4" s="202" t="s">
        <v>150</v>
      </c>
      <c r="F4" s="202" t="s">
        <v>336</v>
      </c>
      <c r="G4" s="202" t="s">
        <v>337</v>
      </c>
      <c r="H4" s="202" t="s">
        <v>86</v>
      </c>
      <c r="I4" s="202" t="s">
        <v>338</v>
      </c>
    </row>
    <row r="5" spans="1:9" ht="20.5" x14ac:dyDescent="0.45">
      <c r="A5" s="325"/>
      <c r="B5" s="203"/>
      <c r="C5" s="203"/>
      <c r="D5" s="203"/>
      <c r="E5" s="203" t="s">
        <v>153</v>
      </c>
      <c r="F5" s="203"/>
      <c r="G5" s="203"/>
      <c r="H5" s="203"/>
      <c r="I5" s="203"/>
    </row>
    <row r="6" spans="1:9" ht="20.5" x14ac:dyDescent="0.25">
      <c r="A6" s="204"/>
      <c r="B6" s="205"/>
      <c r="C6" s="204"/>
      <c r="D6" s="206"/>
      <c r="E6" s="205"/>
      <c r="F6" s="205"/>
      <c r="G6" s="204"/>
      <c r="H6" s="207"/>
      <c r="I6" s="205"/>
    </row>
    <row r="7" spans="1:9" ht="20.5" x14ac:dyDescent="0.25">
      <c r="A7" s="204"/>
      <c r="B7" s="205"/>
      <c r="C7" s="204"/>
      <c r="D7" s="206"/>
      <c r="E7" s="205"/>
      <c r="F7" s="205"/>
      <c r="G7" s="204"/>
      <c r="H7" s="207"/>
      <c r="I7" s="205"/>
    </row>
    <row r="8" spans="1:9" ht="20.5" x14ac:dyDescent="0.25">
      <c r="A8" s="204"/>
      <c r="B8" s="205"/>
      <c r="C8" s="204"/>
      <c r="D8" s="206"/>
      <c r="E8" s="205"/>
      <c r="F8" s="205"/>
      <c r="G8" s="204"/>
      <c r="H8" s="207"/>
      <c r="I8" s="205"/>
    </row>
    <row r="9" spans="1:9" ht="20.5" x14ac:dyDescent="0.25">
      <c r="A9" s="204"/>
      <c r="B9" s="205"/>
      <c r="C9" s="204"/>
      <c r="D9" s="206"/>
      <c r="E9" s="205"/>
      <c r="F9" s="205"/>
      <c r="G9" s="204"/>
      <c r="H9" s="207"/>
      <c r="I9" s="205"/>
    </row>
    <row r="10" spans="1:9" ht="20.5" x14ac:dyDescent="0.25">
      <c r="A10" s="204"/>
      <c r="B10" s="205"/>
      <c r="C10" s="204"/>
      <c r="D10" s="206"/>
      <c r="E10" s="205"/>
      <c r="F10" s="205"/>
      <c r="G10" s="204"/>
      <c r="H10" s="207"/>
      <c r="I10" s="205"/>
    </row>
    <row r="11" spans="1:9" ht="20.5" x14ac:dyDescent="0.25">
      <c r="A11" s="329" t="s">
        <v>31</v>
      </c>
      <c r="B11" s="329"/>
      <c r="C11" s="329"/>
      <c r="D11" s="208"/>
      <c r="E11" s="208"/>
      <c r="F11" s="329" t="s">
        <v>31</v>
      </c>
      <c r="G11" s="329"/>
      <c r="H11" s="209"/>
      <c r="I11" s="210"/>
    </row>
    <row r="12" spans="1:9" ht="20.5" x14ac:dyDescent="0.45">
      <c r="A12" s="211"/>
      <c r="B12" s="212"/>
      <c r="C12" s="211"/>
      <c r="D12" s="211"/>
      <c r="E12" s="211"/>
      <c r="F12" s="211"/>
      <c r="G12" s="211"/>
      <c r="H12" s="211"/>
      <c r="I12" s="213"/>
    </row>
    <row r="13" spans="1:9" ht="20.5" x14ac:dyDescent="0.45">
      <c r="A13" s="211"/>
      <c r="B13" s="211"/>
      <c r="C13" s="211"/>
      <c r="D13" s="211"/>
      <c r="E13" s="211"/>
      <c r="F13" s="214"/>
      <c r="G13" s="211"/>
      <c r="H13" s="211"/>
      <c r="I13" s="211"/>
    </row>
    <row r="14" spans="1:9" ht="20.5" x14ac:dyDescent="0.45">
      <c r="A14" s="198"/>
      <c r="B14" s="198"/>
      <c r="C14" s="198"/>
      <c r="D14" s="198"/>
      <c r="E14" s="198"/>
      <c r="F14" s="198"/>
      <c r="G14" s="198"/>
      <c r="H14" s="198"/>
      <c r="I14" s="213"/>
    </row>
    <row r="15" spans="1:9" ht="20.5" x14ac:dyDescent="0.45">
      <c r="A15" s="198"/>
      <c r="B15" s="198"/>
      <c r="C15" s="198"/>
      <c r="D15" s="198"/>
      <c r="E15" s="198"/>
      <c r="F15" s="198"/>
      <c r="G15" s="198"/>
      <c r="H15" s="198"/>
      <c r="I15" s="198"/>
    </row>
    <row r="16" spans="1:9" ht="20.5" x14ac:dyDescent="0.45">
      <c r="A16" s="198"/>
      <c r="B16" s="198"/>
      <c r="C16" s="198"/>
      <c r="D16" s="198"/>
      <c r="E16" s="198"/>
      <c r="F16" s="198"/>
      <c r="G16" s="198"/>
      <c r="H16" s="198"/>
      <c r="I16" s="198"/>
    </row>
    <row r="17" spans="1:9" ht="20.5" x14ac:dyDescent="0.45">
      <c r="A17" s="198"/>
      <c r="B17" s="198"/>
      <c r="C17" s="198"/>
      <c r="D17" s="198"/>
      <c r="E17" s="198"/>
      <c r="F17" s="198"/>
      <c r="G17" s="198"/>
      <c r="H17" s="198"/>
      <c r="I17" s="198"/>
    </row>
    <row r="18" spans="1:9" ht="20.5" x14ac:dyDescent="0.45">
      <c r="A18" s="198"/>
      <c r="B18" s="198"/>
      <c r="C18" s="198"/>
      <c r="D18" s="198"/>
      <c r="E18" s="198"/>
      <c r="F18" s="198"/>
      <c r="G18" s="198"/>
      <c r="H18" s="198"/>
      <c r="I18" s="198"/>
    </row>
    <row r="19" spans="1:9" ht="20.5" x14ac:dyDescent="0.45">
      <c r="A19" s="198"/>
      <c r="B19" s="198"/>
      <c r="C19" s="198"/>
      <c r="D19" s="198"/>
      <c r="E19" s="198"/>
      <c r="F19" s="198"/>
      <c r="G19" s="198"/>
      <c r="H19" s="198"/>
      <c r="I19" s="198"/>
    </row>
    <row r="20" spans="1:9" ht="20.5" x14ac:dyDescent="0.45">
      <c r="A20" s="198"/>
      <c r="B20" s="198"/>
      <c r="C20" s="198"/>
      <c r="D20" s="198"/>
      <c r="E20" s="198"/>
      <c r="F20" s="198"/>
      <c r="G20" s="198"/>
      <c r="H20" s="198"/>
      <c r="I20" s="198"/>
    </row>
    <row r="21" spans="1:9" ht="20.5" x14ac:dyDescent="0.45">
      <c r="A21" s="198"/>
      <c r="B21" s="198"/>
      <c r="C21" s="198"/>
      <c r="D21" s="198"/>
      <c r="E21" s="198"/>
      <c r="F21" s="198"/>
      <c r="G21" s="198"/>
      <c r="H21" s="198"/>
      <c r="I21" s="198"/>
    </row>
    <row r="22" spans="1:9" ht="20.5" x14ac:dyDescent="0.45">
      <c r="A22" s="198"/>
      <c r="B22" s="198"/>
      <c r="C22" s="198"/>
      <c r="D22" s="198"/>
      <c r="E22" s="198"/>
      <c r="F22" s="198"/>
      <c r="G22" s="198"/>
      <c r="H22" s="198"/>
      <c r="I22" s="198"/>
    </row>
  </sheetData>
  <mergeCells count="6">
    <mergeCell ref="A1:I1"/>
    <mergeCell ref="A3:A5"/>
    <mergeCell ref="B3:D3"/>
    <mergeCell ref="F3:H3"/>
    <mergeCell ref="A11:C11"/>
    <mergeCell ref="F11:G11"/>
  </mergeCells>
  <pageMargins left="0.70866141732283472" right="0.11811023622047245" top="0.57999999999999996" bottom="0.23622047244094491" header="0.11811023622047245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Q28"/>
  <sheetViews>
    <sheetView workbookViewId="0">
      <selection activeCell="L8" sqref="L8"/>
    </sheetView>
  </sheetViews>
  <sheetFormatPr defaultColWidth="9.1796875" defaultRowHeight="20.5" x14ac:dyDescent="0.45"/>
  <cols>
    <col min="1" max="10" width="8.7265625" style="2" customWidth="1"/>
    <col min="11" max="16384" width="9.1796875" style="2"/>
  </cols>
  <sheetData>
    <row r="6" spans="1:173" x14ac:dyDescent="0.45">
      <c r="A6" s="236"/>
      <c r="B6" s="236"/>
      <c r="C6" s="236"/>
      <c r="D6" s="236"/>
      <c r="E6" s="236"/>
      <c r="F6" s="236"/>
      <c r="G6" s="236"/>
      <c r="H6" s="236"/>
      <c r="I6" s="236"/>
      <c r="J6" s="236"/>
    </row>
    <row r="7" spans="1:173" ht="45.5" x14ac:dyDescent="0.45">
      <c r="A7" s="237" t="s">
        <v>114</v>
      </c>
      <c r="B7" s="237"/>
      <c r="C7" s="237"/>
      <c r="D7" s="237"/>
      <c r="E7" s="237"/>
      <c r="F7" s="237"/>
      <c r="G7" s="237"/>
      <c r="H7" s="237"/>
      <c r="I7" s="237"/>
      <c r="J7" s="237"/>
    </row>
    <row r="8" spans="1:173" ht="49" customHeight="1" x14ac:dyDescent="0.65">
      <c r="A8" s="238" t="s">
        <v>238</v>
      </c>
      <c r="B8" s="238"/>
      <c r="C8" s="238"/>
      <c r="D8" s="238"/>
      <c r="E8" s="238"/>
      <c r="F8" s="238"/>
      <c r="G8" s="238"/>
      <c r="H8" s="238"/>
      <c r="I8" s="238"/>
      <c r="J8" s="238"/>
    </row>
    <row r="9" spans="1:173" ht="49" customHeight="1" x14ac:dyDescent="0.65">
      <c r="A9" s="238" t="s">
        <v>104</v>
      </c>
      <c r="B9" s="238"/>
      <c r="C9" s="238"/>
      <c r="D9" s="238"/>
      <c r="E9" s="238"/>
      <c r="F9" s="238"/>
      <c r="G9" s="238"/>
      <c r="H9" s="238"/>
      <c r="I9" s="238"/>
      <c r="J9" s="238"/>
    </row>
    <row r="10" spans="1:173" ht="49" customHeight="1" x14ac:dyDescent="0.65">
      <c r="A10" s="238" t="s">
        <v>115</v>
      </c>
      <c r="B10" s="238"/>
      <c r="C10" s="238"/>
      <c r="D10" s="238"/>
      <c r="E10" s="238"/>
      <c r="F10" s="238"/>
      <c r="G10" s="238"/>
      <c r="H10" s="238"/>
      <c r="I10" s="238"/>
      <c r="J10" s="238"/>
    </row>
    <row r="11" spans="1:173" s="238" customFormat="1" ht="25" customHeight="1" x14ac:dyDescent="0.65"/>
    <row r="12" spans="1:173" ht="34.5" customHeight="1" x14ac:dyDescent="0.45">
      <c r="K12" s="2" t="s">
        <v>39</v>
      </c>
      <c r="L12" s="2" t="s">
        <v>39</v>
      </c>
      <c r="M12" s="2" t="s">
        <v>39</v>
      </c>
      <c r="N12" s="2" t="s">
        <v>39</v>
      </c>
      <c r="O12" s="2" t="s">
        <v>39</v>
      </c>
      <c r="P12" s="2" t="s">
        <v>39</v>
      </c>
      <c r="Q12" s="2" t="s">
        <v>39</v>
      </c>
      <c r="R12" s="2" t="s">
        <v>39</v>
      </c>
      <c r="S12" s="2" t="s">
        <v>39</v>
      </c>
      <c r="T12" s="2" t="s">
        <v>39</v>
      </c>
      <c r="U12" s="2" t="s">
        <v>39</v>
      </c>
      <c r="V12" s="2" t="s">
        <v>39</v>
      </c>
      <c r="W12" s="2" t="s">
        <v>39</v>
      </c>
      <c r="X12" s="2" t="s">
        <v>39</v>
      </c>
      <c r="Y12" s="2" t="s">
        <v>39</v>
      </c>
      <c r="Z12" s="2" t="s">
        <v>39</v>
      </c>
      <c r="AA12" s="2" t="s">
        <v>39</v>
      </c>
      <c r="AB12" s="2" t="s">
        <v>39</v>
      </c>
      <c r="AC12" s="2" t="s">
        <v>39</v>
      </c>
      <c r="AD12" s="2" t="s">
        <v>39</v>
      </c>
      <c r="AE12" s="2" t="s">
        <v>39</v>
      </c>
      <c r="AF12" s="2" t="s">
        <v>39</v>
      </c>
      <c r="AG12" s="2" t="s">
        <v>39</v>
      </c>
      <c r="AH12" s="2" t="s">
        <v>39</v>
      </c>
      <c r="AI12" s="2" t="s">
        <v>39</v>
      </c>
      <c r="AJ12" s="2" t="s">
        <v>39</v>
      </c>
      <c r="AK12" s="2" t="s">
        <v>39</v>
      </c>
      <c r="AL12" s="2" t="s">
        <v>39</v>
      </c>
      <c r="AM12" s="2" t="s">
        <v>39</v>
      </c>
      <c r="AN12" s="2" t="s">
        <v>39</v>
      </c>
      <c r="AO12" s="2" t="s">
        <v>39</v>
      </c>
      <c r="AP12" s="2" t="s">
        <v>39</v>
      </c>
      <c r="AQ12" s="2" t="s">
        <v>39</v>
      </c>
      <c r="AR12" s="2" t="s">
        <v>39</v>
      </c>
      <c r="AS12" s="2" t="s">
        <v>39</v>
      </c>
      <c r="AT12" s="2" t="s">
        <v>39</v>
      </c>
      <c r="AU12" s="2" t="s">
        <v>39</v>
      </c>
      <c r="AV12" s="2" t="s">
        <v>39</v>
      </c>
      <c r="AW12" s="2" t="s">
        <v>39</v>
      </c>
      <c r="AX12" s="2" t="s">
        <v>39</v>
      </c>
      <c r="AY12" s="2" t="s">
        <v>39</v>
      </c>
      <c r="AZ12" s="2" t="s">
        <v>39</v>
      </c>
      <c r="BA12" s="2" t="s">
        <v>39</v>
      </c>
      <c r="BB12" s="2" t="s">
        <v>39</v>
      </c>
      <c r="BC12" s="2" t="s">
        <v>39</v>
      </c>
      <c r="BD12" s="2" t="s">
        <v>39</v>
      </c>
      <c r="BE12" s="2" t="s">
        <v>39</v>
      </c>
      <c r="BF12" s="2" t="s">
        <v>39</v>
      </c>
      <c r="BG12" s="2" t="s">
        <v>39</v>
      </c>
      <c r="BH12" s="2" t="s">
        <v>39</v>
      </c>
      <c r="BI12" s="2" t="s">
        <v>39</v>
      </c>
      <c r="BJ12" s="2" t="s">
        <v>39</v>
      </c>
      <c r="BK12" s="2" t="s">
        <v>39</v>
      </c>
      <c r="BL12" s="2" t="s">
        <v>39</v>
      </c>
      <c r="BM12" s="2" t="s">
        <v>39</v>
      </c>
      <c r="BN12" s="2" t="s">
        <v>39</v>
      </c>
      <c r="BO12" s="2" t="s">
        <v>39</v>
      </c>
      <c r="BP12" s="2" t="s">
        <v>39</v>
      </c>
      <c r="BQ12" s="2" t="s">
        <v>39</v>
      </c>
      <c r="BR12" s="2" t="s">
        <v>39</v>
      </c>
      <c r="BS12" s="2" t="s">
        <v>39</v>
      </c>
      <c r="BT12" s="2" t="s">
        <v>39</v>
      </c>
      <c r="BU12" s="2" t="s">
        <v>39</v>
      </c>
      <c r="BV12" s="2" t="s">
        <v>39</v>
      </c>
      <c r="BW12" s="2" t="s">
        <v>39</v>
      </c>
      <c r="BX12" s="2" t="s">
        <v>39</v>
      </c>
      <c r="BY12" s="2" t="s">
        <v>39</v>
      </c>
      <c r="BZ12" s="2" t="s">
        <v>39</v>
      </c>
      <c r="CA12" s="2" t="s">
        <v>39</v>
      </c>
      <c r="CB12" s="2" t="s">
        <v>39</v>
      </c>
      <c r="CC12" s="2" t="s">
        <v>39</v>
      </c>
      <c r="CD12" s="2" t="s">
        <v>39</v>
      </c>
      <c r="CE12" s="2" t="s">
        <v>39</v>
      </c>
      <c r="CF12" s="2" t="s">
        <v>39</v>
      </c>
      <c r="CG12" s="2" t="s">
        <v>39</v>
      </c>
      <c r="CH12" s="2" t="s">
        <v>39</v>
      </c>
      <c r="CI12" s="2" t="s">
        <v>39</v>
      </c>
      <c r="CJ12" s="2" t="s">
        <v>39</v>
      </c>
      <c r="CK12" s="2" t="s">
        <v>39</v>
      </c>
      <c r="CL12" s="2" t="s">
        <v>39</v>
      </c>
      <c r="CM12" s="2" t="s">
        <v>39</v>
      </c>
      <c r="CN12" s="2" t="s">
        <v>39</v>
      </c>
      <c r="CO12" s="2" t="s">
        <v>39</v>
      </c>
      <c r="CP12" s="2" t="s">
        <v>39</v>
      </c>
      <c r="CQ12" s="2" t="s">
        <v>39</v>
      </c>
      <c r="CR12" s="2" t="s">
        <v>39</v>
      </c>
      <c r="CS12" s="2" t="s">
        <v>39</v>
      </c>
      <c r="CT12" s="2" t="s">
        <v>39</v>
      </c>
      <c r="CU12" s="2" t="s">
        <v>39</v>
      </c>
      <c r="CV12" s="2" t="s">
        <v>39</v>
      </c>
      <c r="CW12" s="2" t="s">
        <v>39</v>
      </c>
      <c r="CX12" s="2" t="s">
        <v>39</v>
      </c>
      <c r="CY12" s="2" t="s">
        <v>39</v>
      </c>
      <c r="CZ12" s="2" t="s">
        <v>39</v>
      </c>
      <c r="DA12" s="2" t="s">
        <v>39</v>
      </c>
      <c r="DB12" s="2" t="s">
        <v>39</v>
      </c>
      <c r="DC12" s="2" t="s">
        <v>39</v>
      </c>
      <c r="DD12" s="2" t="s">
        <v>39</v>
      </c>
      <c r="DE12" s="2" t="s">
        <v>39</v>
      </c>
      <c r="DF12" s="2" t="s">
        <v>39</v>
      </c>
      <c r="DG12" s="2" t="s">
        <v>39</v>
      </c>
      <c r="DH12" s="2" t="s">
        <v>39</v>
      </c>
      <c r="DI12" s="2" t="s">
        <v>39</v>
      </c>
      <c r="DJ12" s="2" t="s">
        <v>39</v>
      </c>
      <c r="DK12" s="2" t="s">
        <v>39</v>
      </c>
      <c r="DL12" s="2" t="s">
        <v>39</v>
      </c>
      <c r="DM12" s="2" t="s">
        <v>39</v>
      </c>
      <c r="DN12" s="2" t="s">
        <v>39</v>
      </c>
      <c r="DO12" s="2" t="s">
        <v>39</v>
      </c>
      <c r="DP12" s="2" t="s">
        <v>39</v>
      </c>
      <c r="DQ12" s="2" t="s">
        <v>39</v>
      </c>
      <c r="DR12" s="2" t="s">
        <v>39</v>
      </c>
      <c r="DS12" s="2" t="s">
        <v>39</v>
      </c>
      <c r="DT12" s="2" t="s">
        <v>39</v>
      </c>
      <c r="DU12" s="2" t="s">
        <v>39</v>
      </c>
      <c r="DV12" s="2" t="s">
        <v>39</v>
      </c>
      <c r="DW12" s="2" t="s">
        <v>39</v>
      </c>
      <c r="DX12" s="2" t="s">
        <v>39</v>
      </c>
      <c r="DY12" s="2" t="s">
        <v>39</v>
      </c>
      <c r="DZ12" s="2" t="s">
        <v>39</v>
      </c>
      <c r="EA12" s="2" t="s">
        <v>39</v>
      </c>
      <c r="EB12" s="2" t="s">
        <v>39</v>
      </c>
      <c r="EC12" s="2" t="s">
        <v>39</v>
      </c>
      <c r="ED12" s="2" t="s">
        <v>39</v>
      </c>
      <c r="EE12" s="2" t="s">
        <v>39</v>
      </c>
      <c r="EF12" s="2" t="s">
        <v>39</v>
      </c>
      <c r="EG12" s="2" t="s">
        <v>39</v>
      </c>
      <c r="EH12" s="2" t="s">
        <v>39</v>
      </c>
      <c r="EI12" s="2" t="s">
        <v>39</v>
      </c>
      <c r="EJ12" s="2" t="s">
        <v>39</v>
      </c>
      <c r="EK12" s="2" t="s">
        <v>39</v>
      </c>
      <c r="EL12" s="2" t="s">
        <v>39</v>
      </c>
      <c r="EM12" s="2" t="s">
        <v>39</v>
      </c>
      <c r="EN12" s="2" t="s">
        <v>39</v>
      </c>
      <c r="EO12" s="2" t="s">
        <v>39</v>
      </c>
      <c r="EP12" s="2" t="s">
        <v>39</v>
      </c>
      <c r="EQ12" s="2" t="s">
        <v>39</v>
      </c>
      <c r="ER12" s="2" t="s">
        <v>39</v>
      </c>
      <c r="ES12" s="2" t="s">
        <v>39</v>
      </c>
      <c r="ET12" s="2" t="s">
        <v>39</v>
      </c>
      <c r="EU12" s="2" t="s">
        <v>39</v>
      </c>
      <c r="EV12" s="2" t="s">
        <v>39</v>
      </c>
      <c r="EW12" s="2" t="s">
        <v>39</v>
      </c>
      <c r="EX12" s="2" t="s">
        <v>39</v>
      </c>
      <c r="EY12" s="2" t="s">
        <v>39</v>
      </c>
      <c r="EZ12" s="2" t="s">
        <v>39</v>
      </c>
      <c r="FA12" s="2" t="s">
        <v>39</v>
      </c>
      <c r="FB12" s="2" t="s">
        <v>39</v>
      </c>
      <c r="FC12" s="2" t="s">
        <v>39</v>
      </c>
      <c r="FD12" s="2" t="s">
        <v>39</v>
      </c>
      <c r="FE12" s="2" t="s">
        <v>39</v>
      </c>
      <c r="FF12" s="2" t="s">
        <v>39</v>
      </c>
      <c r="FG12" s="2" t="s">
        <v>39</v>
      </c>
      <c r="FH12" s="2" t="s">
        <v>39</v>
      </c>
      <c r="FI12" s="2" t="s">
        <v>39</v>
      </c>
      <c r="FJ12" s="2" t="s">
        <v>39</v>
      </c>
      <c r="FK12" s="2" t="s">
        <v>39</v>
      </c>
      <c r="FL12" s="2" t="s">
        <v>39</v>
      </c>
      <c r="FM12" s="2" t="s">
        <v>39</v>
      </c>
      <c r="FN12" s="2" t="s">
        <v>39</v>
      </c>
      <c r="FO12" s="2" t="s">
        <v>39</v>
      </c>
      <c r="FP12" s="2" t="s">
        <v>39</v>
      </c>
      <c r="FQ12" s="2" t="s">
        <v>39</v>
      </c>
    </row>
    <row r="13" spans="1:173" ht="25.5" x14ac:dyDescent="0.55000000000000004">
      <c r="A13" s="231"/>
      <c r="B13" s="231"/>
      <c r="C13" s="231"/>
      <c r="D13" s="231"/>
      <c r="E13" s="231"/>
      <c r="F13" s="231"/>
      <c r="G13" s="231"/>
      <c r="H13" s="231"/>
      <c r="I13" s="231"/>
      <c r="J13" s="231"/>
      <c r="K13" s="2" t="s">
        <v>45</v>
      </c>
      <c r="L13" s="2" t="s">
        <v>45</v>
      </c>
      <c r="M13" s="2" t="s">
        <v>45</v>
      </c>
      <c r="N13" s="2" t="s">
        <v>45</v>
      </c>
      <c r="O13" s="2" t="s">
        <v>45</v>
      </c>
      <c r="P13" s="2" t="s">
        <v>45</v>
      </c>
      <c r="Q13" s="2" t="s">
        <v>45</v>
      </c>
      <c r="R13" s="2" t="s">
        <v>45</v>
      </c>
      <c r="S13" s="2" t="s">
        <v>45</v>
      </c>
      <c r="T13" s="2" t="s">
        <v>45</v>
      </c>
      <c r="U13" s="2" t="s">
        <v>45</v>
      </c>
      <c r="V13" s="2" t="s">
        <v>45</v>
      </c>
      <c r="W13" s="2" t="s">
        <v>45</v>
      </c>
      <c r="X13" s="2" t="s">
        <v>45</v>
      </c>
      <c r="Y13" s="2" t="s">
        <v>45</v>
      </c>
      <c r="Z13" s="2" t="s">
        <v>45</v>
      </c>
      <c r="AA13" s="2" t="s">
        <v>45</v>
      </c>
      <c r="AB13" s="2" t="s">
        <v>45</v>
      </c>
      <c r="AC13" s="2" t="s">
        <v>45</v>
      </c>
      <c r="AD13" s="2" t="s">
        <v>45</v>
      </c>
      <c r="AE13" s="2" t="s">
        <v>45</v>
      </c>
      <c r="AF13" s="2" t="s">
        <v>45</v>
      </c>
      <c r="AG13" s="2" t="s">
        <v>45</v>
      </c>
      <c r="AH13" s="2" t="s">
        <v>45</v>
      </c>
      <c r="AI13" s="2" t="s">
        <v>45</v>
      </c>
      <c r="AJ13" s="2" t="s">
        <v>45</v>
      </c>
      <c r="AK13" s="2" t="s">
        <v>45</v>
      </c>
      <c r="AL13" s="2" t="s">
        <v>45</v>
      </c>
      <c r="AM13" s="2" t="s">
        <v>45</v>
      </c>
      <c r="AN13" s="2" t="s">
        <v>45</v>
      </c>
      <c r="AO13" s="2" t="s">
        <v>45</v>
      </c>
      <c r="AP13" s="2" t="s">
        <v>45</v>
      </c>
      <c r="AQ13" s="2" t="s">
        <v>45</v>
      </c>
      <c r="AR13" s="2" t="s">
        <v>45</v>
      </c>
      <c r="AS13" s="2" t="s">
        <v>45</v>
      </c>
      <c r="AT13" s="2" t="s">
        <v>45</v>
      </c>
      <c r="AU13" s="2" t="s">
        <v>45</v>
      </c>
      <c r="AV13" s="2" t="s">
        <v>45</v>
      </c>
      <c r="AW13" s="2" t="s">
        <v>45</v>
      </c>
      <c r="AX13" s="2" t="s">
        <v>45</v>
      </c>
      <c r="AY13" s="2" t="s">
        <v>45</v>
      </c>
      <c r="AZ13" s="2" t="s">
        <v>45</v>
      </c>
      <c r="BA13" s="2" t="s">
        <v>45</v>
      </c>
      <c r="BB13" s="2" t="s">
        <v>45</v>
      </c>
      <c r="BC13" s="2" t="s">
        <v>45</v>
      </c>
      <c r="BD13" s="2" t="s">
        <v>45</v>
      </c>
      <c r="BE13" s="2" t="s">
        <v>45</v>
      </c>
      <c r="BF13" s="2" t="s">
        <v>45</v>
      </c>
      <c r="BG13" s="2" t="s">
        <v>45</v>
      </c>
      <c r="BH13" s="2" t="s">
        <v>45</v>
      </c>
      <c r="BI13" s="2" t="s">
        <v>45</v>
      </c>
      <c r="BJ13" s="2" t="s">
        <v>45</v>
      </c>
      <c r="BK13" s="2" t="s">
        <v>45</v>
      </c>
      <c r="BL13" s="2" t="s">
        <v>45</v>
      </c>
      <c r="BM13" s="2" t="s">
        <v>45</v>
      </c>
      <c r="BN13" s="2" t="s">
        <v>45</v>
      </c>
      <c r="BO13" s="2" t="s">
        <v>45</v>
      </c>
      <c r="BP13" s="2" t="s">
        <v>45</v>
      </c>
      <c r="BQ13" s="2" t="s">
        <v>45</v>
      </c>
      <c r="BR13" s="2" t="s">
        <v>45</v>
      </c>
      <c r="BS13" s="2" t="s">
        <v>45</v>
      </c>
      <c r="BT13" s="2" t="s">
        <v>45</v>
      </c>
      <c r="BU13" s="2" t="s">
        <v>45</v>
      </c>
      <c r="BV13" s="2" t="s">
        <v>45</v>
      </c>
      <c r="BW13" s="2" t="s">
        <v>45</v>
      </c>
      <c r="BX13" s="2" t="s">
        <v>45</v>
      </c>
      <c r="BY13" s="2" t="s">
        <v>45</v>
      </c>
      <c r="BZ13" s="2" t="s">
        <v>45</v>
      </c>
      <c r="CA13" s="2" t="s">
        <v>45</v>
      </c>
      <c r="CB13" s="2" t="s">
        <v>45</v>
      </c>
      <c r="CC13" s="2" t="s">
        <v>45</v>
      </c>
      <c r="CD13" s="2" t="s">
        <v>45</v>
      </c>
      <c r="CE13" s="2" t="s">
        <v>45</v>
      </c>
      <c r="CF13" s="2" t="s">
        <v>45</v>
      </c>
      <c r="CG13" s="2" t="s">
        <v>45</v>
      </c>
      <c r="CH13" s="2" t="s">
        <v>45</v>
      </c>
      <c r="CI13" s="2" t="s">
        <v>45</v>
      </c>
      <c r="CJ13" s="2" t="s">
        <v>45</v>
      </c>
      <c r="CK13" s="2" t="s">
        <v>45</v>
      </c>
      <c r="CL13" s="2" t="s">
        <v>45</v>
      </c>
      <c r="CM13" s="2" t="s">
        <v>45</v>
      </c>
      <c r="CN13" s="2" t="s">
        <v>45</v>
      </c>
      <c r="CO13" s="2" t="s">
        <v>45</v>
      </c>
      <c r="CP13" s="2" t="s">
        <v>45</v>
      </c>
      <c r="CQ13" s="2" t="s">
        <v>45</v>
      </c>
      <c r="CR13" s="2" t="s">
        <v>45</v>
      </c>
      <c r="CS13" s="2" t="s">
        <v>45</v>
      </c>
      <c r="CT13" s="2" t="s">
        <v>45</v>
      </c>
      <c r="CU13" s="2" t="s">
        <v>45</v>
      </c>
      <c r="CV13" s="2" t="s">
        <v>45</v>
      </c>
      <c r="CW13" s="2" t="s">
        <v>45</v>
      </c>
      <c r="CX13" s="2" t="s">
        <v>45</v>
      </c>
      <c r="CY13" s="2" t="s">
        <v>45</v>
      </c>
      <c r="CZ13" s="2" t="s">
        <v>45</v>
      </c>
      <c r="DA13" s="2" t="s">
        <v>45</v>
      </c>
      <c r="DB13" s="2" t="s">
        <v>45</v>
      </c>
      <c r="DC13" s="2" t="s">
        <v>45</v>
      </c>
      <c r="DD13" s="2" t="s">
        <v>45</v>
      </c>
      <c r="DE13" s="2" t="s">
        <v>45</v>
      </c>
      <c r="DF13" s="2" t="s">
        <v>45</v>
      </c>
      <c r="DG13" s="2" t="s">
        <v>45</v>
      </c>
      <c r="DH13" s="2" t="s">
        <v>45</v>
      </c>
      <c r="DI13" s="2" t="s">
        <v>45</v>
      </c>
      <c r="DJ13" s="2" t="s">
        <v>45</v>
      </c>
      <c r="DK13" s="2" t="s">
        <v>45</v>
      </c>
      <c r="DL13" s="2" t="s">
        <v>45</v>
      </c>
      <c r="DM13" s="2" t="s">
        <v>45</v>
      </c>
      <c r="DN13" s="2" t="s">
        <v>45</v>
      </c>
      <c r="DO13" s="2" t="s">
        <v>45</v>
      </c>
      <c r="DP13" s="2" t="s">
        <v>45</v>
      </c>
      <c r="DQ13" s="2" t="s">
        <v>45</v>
      </c>
      <c r="DR13" s="2" t="s">
        <v>45</v>
      </c>
      <c r="DS13" s="2" t="s">
        <v>45</v>
      </c>
      <c r="DT13" s="2" t="s">
        <v>45</v>
      </c>
      <c r="DU13" s="2" t="s">
        <v>45</v>
      </c>
      <c r="DV13" s="2" t="s">
        <v>45</v>
      </c>
      <c r="DW13" s="2" t="s">
        <v>45</v>
      </c>
      <c r="DX13" s="2" t="s">
        <v>45</v>
      </c>
      <c r="DY13" s="2" t="s">
        <v>45</v>
      </c>
      <c r="DZ13" s="2" t="s">
        <v>45</v>
      </c>
      <c r="EA13" s="2" t="s">
        <v>45</v>
      </c>
      <c r="EB13" s="2" t="s">
        <v>45</v>
      </c>
      <c r="EC13" s="2" t="s">
        <v>45</v>
      </c>
      <c r="ED13" s="2" t="s">
        <v>45</v>
      </c>
      <c r="EE13" s="2" t="s">
        <v>45</v>
      </c>
      <c r="EF13" s="2" t="s">
        <v>45</v>
      </c>
      <c r="EG13" s="2" t="s">
        <v>45</v>
      </c>
      <c r="EH13" s="2" t="s">
        <v>45</v>
      </c>
      <c r="EI13" s="2" t="s">
        <v>45</v>
      </c>
      <c r="EJ13" s="2" t="s">
        <v>45</v>
      </c>
      <c r="EK13" s="2" t="s">
        <v>45</v>
      </c>
      <c r="EL13" s="2" t="s">
        <v>45</v>
      </c>
      <c r="EM13" s="2" t="s">
        <v>45</v>
      </c>
      <c r="EN13" s="2" t="s">
        <v>45</v>
      </c>
      <c r="EO13" s="2" t="s">
        <v>45</v>
      </c>
      <c r="EP13" s="2" t="s">
        <v>45</v>
      </c>
      <c r="EQ13" s="2" t="s">
        <v>45</v>
      </c>
      <c r="ER13" s="2" t="s">
        <v>45</v>
      </c>
      <c r="ES13" s="2" t="s">
        <v>45</v>
      </c>
      <c r="ET13" s="2" t="s">
        <v>45</v>
      </c>
      <c r="EU13" s="2" t="s">
        <v>45</v>
      </c>
      <c r="EV13" s="2" t="s">
        <v>45</v>
      </c>
      <c r="EW13" s="2" t="s">
        <v>45</v>
      </c>
      <c r="EX13" s="2" t="s">
        <v>45</v>
      </c>
      <c r="EY13" s="2" t="s">
        <v>45</v>
      </c>
      <c r="EZ13" s="2" t="s">
        <v>45</v>
      </c>
      <c r="FA13" s="2" t="s">
        <v>45</v>
      </c>
      <c r="FB13" s="2" t="s">
        <v>45</v>
      </c>
      <c r="FC13" s="2" t="s">
        <v>45</v>
      </c>
      <c r="FD13" s="2" t="s">
        <v>45</v>
      </c>
      <c r="FE13" s="2" t="s">
        <v>45</v>
      </c>
      <c r="FF13" s="2" t="s">
        <v>45</v>
      </c>
      <c r="FG13" s="2" t="s">
        <v>45</v>
      </c>
      <c r="FH13" s="2" t="s">
        <v>45</v>
      </c>
      <c r="FI13" s="2" t="s">
        <v>45</v>
      </c>
      <c r="FJ13" s="2" t="s">
        <v>45</v>
      </c>
      <c r="FK13" s="2" t="s">
        <v>45</v>
      </c>
      <c r="FL13" s="2" t="s">
        <v>45</v>
      </c>
      <c r="FM13" s="2" t="s">
        <v>45</v>
      </c>
      <c r="FN13" s="2" t="s">
        <v>45</v>
      </c>
      <c r="FO13" s="2" t="s">
        <v>45</v>
      </c>
      <c r="FP13" s="2" t="s">
        <v>45</v>
      </c>
      <c r="FQ13" s="2" t="s">
        <v>45</v>
      </c>
    </row>
    <row r="14" spans="1:173" ht="30.75" customHeight="1" x14ac:dyDescent="0.45">
      <c r="A14" s="230"/>
      <c r="B14" s="230"/>
      <c r="C14" s="230"/>
      <c r="D14" s="230"/>
      <c r="E14" s="230"/>
      <c r="F14" s="230"/>
      <c r="G14" s="230"/>
      <c r="H14" s="230"/>
      <c r="I14" s="230"/>
      <c r="J14" s="230"/>
    </row>
    <row r="15" spans="1:173" ht="25.5" x14ac:dyDescent="0.55000000000000004">
      <c r="A15" s="234"/>
      <c r="B15" s="234"/>
      <c r="C15" s="234"/>
      <c r="D15" s="234"/>
      <c r="E15" s="234"/>
      <c r="F15" s="234"/>
      <c r="G15" s="234"/>
      <c r="H15" s="234"/>
      <c r="I15" s="234"/>
      <c r="J15" s="234"/>
      <c r="K15" s="2" t="s">
        <v>17</v>
      </c>
      <c r="L15" s="2" t="s">
        <v>17</v>
      </c>
      <c r="M15" s="2" t="s">
        <v>17</v>
      </c>
      <c r="N15" s="2" t="s">
        <v>17</v>
      </c>
      <c r="O15" s="2" t="s">
        <v>17</v>
      </c>
      <c r="P15" s="2" t="s">
        <v>17</v>
      </c>
      <c r="Q15" s="2" t="s">
        <v>17</v>
      </c>
      <c r="R15" s="2" t="s">
        <v>17</v>
      </c>
      <c r="S15" s="2" t="s">
        <v>17</v>
      </c>
      <c r="T15" s="2" t="s">
        <v>17</v>
      </c>
      <c r="U15" s="2" t="s">
        <v>17</v>
      </c>
      <c r="V15" s="2" t="s">
        <v>17</v>
      </c>
      <c r="W15" s="2" t="s">
        <v>17</v>
      </c>
      <c r="X15" s="2" t="s">
        <v>17</v>
      </c>
      <c r="Y15" s="2" t="s">
        <v>17</v>
      </c>
      <c r="Z15" s="2" t="s">
        <v>17</v>
      </c>
      <c r="AA15" s="2" t="s">
        <v>17</v>
      </c>
      <c r="AB15" s="2" t="s">
        <v>17</v>
      </c>
      <c r="AC15" s="2" t="s">
        <v>17</v>
      </c>
      <c r="AD15" s="2" t="s">
        <v>17</v>
      </c>
      <c r="AE15" s="2" t="s">
        <v>17</v>
      </c>
      <c r="AF15" s="2" t="s">
        <v>17</v>
      </c>
      <c r="AG15" s="2" t="s">
        <v>17</v>
      </c>
      <c r="AH15" s="2" t="s">
        <v>17</v>
      </c>
      <c r="AI15" s="2" t="s">
        <v>17</v>
      </c>
      <c r="AJ15" s="2" t="s">
        <v>17</v>
      </c>
      <c r="AK15" s="2" t="s">
        <v>17</v>
      </c>
      <c r="AL15" s="2" t="s">
        <v>17</v>
      </c>
      <c r="AM15" s="2" t="s">
        <v>17</v>
      </c>
      <c r="AN15" s="2" t="s">
        <v>17</v>
      </c>
      <c r="AO15" s="2" t="s">
        <v>17</v>
      </c>
      <c r="AP15" s="2" t="s">
        <v>17</v>
      </c>
      <c r="AQ15" s="2" t="s">
        <v>17</v>
      </c>
      <c r="AR15" s="2" t="s">
        <v>17</v>
      </c>
      <c r="AS15" s="2" t="s">
        <v>17</v>
      </c>
      <c r="AT15" s="2" t="s">
        <v>17</v>
      </c>
      <c r="AU15" s="2" t="s">
        <v>17</v>
      </c>
      <c r="AV15" s="2" t="s">
        <v>17</v>
      </c>
      <c r="AW15" s="2" t="s">
        <v>17</v>
      </c>
      <c r="AX15" s="2" t="s">
        <v>17</v>
      </c>
      <c r="AY15" s="2" t="s">
        <v>17</v>
      </c>
      <c r="AZ15" s="2" t="s">
        <v>17</v>
      </c>
      <c r="BA15" s="2" t="s">
        <v>17</v>
      </c>
      <c r="BB15" s="2" t="s">
        <v>17</v>
      </c>
      <c r="BC15" s="2" t="s">
        <v>17</v>
      </c>
      <c r="BD15" s="2" t="s">
        <v>17</v>
      </c>
      <c r="BE15" s="2" t="s">
        <v>17</v>
      </c>
      <c r="BF15" s="2" t="s">
        <v>17</v>
      </c>
      <c r="BG15" s="2" t="s">
        <v>17</v>
      </c>
      <c r="BH15" s="2" t="s">
        <v>17</v>
      </c>
      <c r="BI15" s="2" t="s">
        <v>17</v>
      </c>
      <c r="BJ15" s="2" t="s">
        <v>17</v>
      </c>
      <c r="BK15" s="2" t="s">
        <v>17</v>
      </c>
      <c r="BL15" s="2" t="s">
        <v>17</v>
      </c>
      <c r="BM15" s="2" t="s">
        <v>17</v>
      </c>
      <c r="BN15" s="2" t="s">
        <v>17</v>
      </c>
      <c r="BO15" s="2" t="s">
        <v>17</v>
      </c>
      <c r="BP15" s="2" t="s">
        <v>17</v>
      </c>
      <c r="BQ15" s="2" t="s">
        <v>17</v>
      </c>
      <c r="BR15" s="2" t="s">
        <v>17</v>
      </c>
      <c r="BS15" s="2" t="s">
        <v>17</v>
      </c>
      <c r="BT15" s="2" t="s">
        <v>17</v>
      </c>
      <c r="BU15" s="2" t="s">
        <v>17</v>
      </c>
      <c r="BV15" s="2" t="s">
        <v>17</v>
      </c>
      <c r="BW15" s="2" t="s">
        <v>17</v>
      </c>
      <c r="BX15" s="2" t="s">
        <v>17</v>
      </c>
      <c r="BY15" s="2" t="s">
        <v>17</v>
      </c>
      <c r="BZ15" s="2" t="s">
        <v>17</v>
      </c>
      <c r="CA15" s="2" t="s">
        <v>17</v>
      </c>
      <c r="CB15" s="2" t="s">
        <v>17</v>
      </c>
      <c r="CC15" s="2" t="s">
        <v>17</v>
      </c>
      <c r="CD15" s="2" t="s">
        <v>17</v>
      </c>
      <c r="CE15" s="2" t="s">
        <v>17</v>
      </c>
      <c r="CF15" s="2" t="s">
        <v>17</v>
      </c>
      <c r="CG15" s="2" t="s">
        <v>17</v>
      </c>
      <c r="CH15" s="2" t="s">
        <v>17</v>
      </c>
      <c r="CI15" s="2" t="s">
        <v>17</v>
      </c>
      <c r="CJ15" s="2" t="s">
        <v>17</v>
      </c>
      <c r="CK15" s="2" t="s">
        <v>17</v>
      </c>
      <c r="CL15" s="2" t="s">
        <v>17</v>
      </c>
      <c r="CM15" s="2" t="s">
        <v>17</v>
      </c>
      <c r="CN15" s="2" t="s">
        <v>17</v>
      </c>
      <c r="CO15" s="2" t="s">
        <v>17</v>
      </c>
      <c r="CP15" s="2" t="s">
        <v>17</v>
      </c>
      <c r="CQ15" s="2" t="s">
        <v>17</v>
      </c>
      <c r="CR15" s="2" t="s">
        <v>17</v>
      </c>
      <c r="CS15" s="2" t="s">
        <v>17</v>
      </c>
      <c r="CT15" s="2" t="s">
        <v>17</v>
      </c>
      <c r="CU15" s="2" t="s">
        <v>17</v>
      </c>
      <c r="CV15" s="2" t="s">
        <v>17</v>
      </c>
      <c r="CW15" s="2" t="s">
        <v>17</v>
      </c>
      <c r="CX15" s="2" t="s">
        <v>17</v>
      </c>
      <c r="CY15" s="2" t="s">
        <v>17</v>
      </c>
      <c r="CZ15" s="2" t="s">
        <v>17</v>
      </c>
      <c r="DA15" s="2" t="s">
        <v>17</v>
      </c>
      <c r="DB15" s="2" t="s">
        <v>17</v>
      </c>
      <c r="DC15" s="2" t="s">
        <v>17</v>
      </c>
      <c r="DD15" s="2" t="s">
        <v>17</v>
      </c>
      <c r="DE15" s="2" t="s">
        <v>17</v>
      </c>
      <c r="DF15" s="2" t="s">
        <v>17</v>
      </c>
      <c r="DG15" s="2" t="s">
        <v>17</v>
      </c>
      <c r="DH15" s="2" t="s">
        <v>17</v>
      </c>
      <c r="DI15" s="2" t="s">
        <v>17</v>
      </c>
      <c r="DJ15" s="2" t="s">
        <v>17</v>
      </c>
      <c r="DK15" s="2" t="s">
        <v>17</v>
      </c>
      <c r="DL15" s="2" t="s">
        <v>17</v>
      </c>
      <c r="DM15" s="2" t="s">
        <v>17</v>
      </c>
      <c r="DN15" s="2" t="s">
        <v>17</v>
      </c>
      <c r="DO15" s="2" t="s">
        <v>17</v>
      </c>
      <c r="DP15" s="2" t="s">
        <v>17</v>
      </c>
      <c r="DQ15" s="2" t="s">
        <v>17</v>
      </c>
      <c r="DR15" s="2" t="s">
        <v>17</v>
      </c>
      <c r="DS15" s="2" t="s">
        <v>17</v>
      </c>
      <c r="DT15" s="2" t="s">
        <v>17</v>
      </c>
      <c r="DU15" s="2" t="s">
        <v>17</v>
      </c>
      <c r="DV15" s="2" t="s">
        <v>17</v>
      </c>
      <c r="DW15" s="2" t="s">
        <v>17</v>
      </c>
      <c r="DX15" s="2" t="s">
        <v>17</v>
      </c>
      <c r="DY15" s="2" t="s">
        <v>17</v>
      </c>
      <c r="DZ15" s="2" t="s">
        <v>17</v>
      </c>
      <c r="EA15" s="2" t="s">
        <v>17</v>
      </c>
      <c r="EB15" s="2" t="s">
        <v>17</v>
      </c>
      <c r="EC15" s="2" t="s">
        <v>17</v>
      </c>
      <c r="ED15" s="2" t="s">
        <v>17</v>
      </c>
      <c r="EE15" s="2" t="s">
        <v>17</v>
      </c>
      <c r="EF15" s="2" t="s">
        <v>17</v>
      </c>
      <c r="EG15" s="2" t="s">
        <v>17</v>
      </c>
      <c r="EH15" s="2" t="s">
        <v>17</v>
      </c>
      <c r="EI15" s="2" t="s">
        <v>17</v>
      </c>
      <c r="EJ15" s="2" t="s">
        <v>17</v>
      </c>
      <c r="EK15" s="2" t="s">
        <v>17</v>
      </c>
      <c r="EL15" s="2" t="s">
        <v>17</v>
      </c>
      <c r="EM15" s="2" t="s">
        <v>17</v>
      </c>
      <c r="EN15" s="2" t="s">
        <v>17</v>
      </c>
      <c r="EO15" s="2" t="s">
        <v>17</v>
      </c>
      <c r="EP15" s="2" t="s">
        <v>17</v>
      </c>
      <c r="EQ15" s="2" t="s">
        <v>17</v>
      </c>
      <c r="ER15" s="2" t="s">
        <v>17</v>
      </c>
      <c r="ES15" s="2" t="s">
        <v>17</v>
      </c>
      <c r="ET15" s="2" t="s">
        <v>17</v>
      </c>
      <c r="EU15" s="2" t="s">
        <v>17</v>
      </c>
      <c r="EV15" s="2" t="s">
        <v>17</v>
      </c>
      <c r="EW15" s="2" t="s">
        <v>17</v>
      </c>
      <c r="EX15" s="2" t="s">
        <v>17</v>
      </c>
      <c r="EY15" s="2" t="s">
        <v>17</v>
      </c>
      <c r="EZ15" s="2" t="s">
        <v>17</v>
      </c>
      <c r="FA15" s="2" t="s">
        <v>17</v>
      </c>
      <c r="FB15" s="2" t="s">
        <v>17</v>
      </c>
      <c r="FC15" s="2" t="s">
        <v>17</v>
      </c>
      <c r="FD15" s="2" t="s">
        <v>17</v>
      </c>
      <c r="FE15" s="2" t="s">
        <v>17</v>
      </c>
      <c r="FF15" s="2" t="s">
        <v>17</v>
      </c>
      <c r="FG15" s="2" t="s">
        <v>17</v>
      </c>
      <c r="FH15" s="2" t="s">
        <v>17</v>
      </c>
      <c r="FI15" s="2" t="s">
        <v>17</v>
      </c>
      <c r="FJ15" s="2" t="s">
        <v>17</v>
      </c>
      <c r="FK15" s="2" t="s">
        <v>17</v>
      </c>
      <c r="FL15" s="2" t="s">
        <v>17</v>
      </c>
      <c r="FM15" s="2" t="s">
        <v>17</v>
      </c>
      <c r="FN15" s="2" t="s">
        <v>17</v>
      </c>
      <c r="FO15" s="2" t="s">
        <v>17</v>
      </c>
      <c r="FP15" s="2" t="s">
        <v>17</v>
      </c>
      <c r="FQ15" s="2" t="s">
        <v>17</v>
      </c>
    </row>
    <row r="16" spans="1:173" ht="30" customHeight="1" x14ac:dyDescent="0.55000000000000004">
      <c r="A16" s="234"/>
      <c r="B16" s="234"/>
      <c r="C16" s="234"/>
      <c r="D16" s="234"/>
      <c r="E16" s="234"/>
      <c r="F16" s="234"/>
      <c r="G16" s="234"/>
      <c r="H16" s="234"/>
      <c r="I16" s="234"/>
      <c r="J16" s="234"/>
      <c r="K16" s="2" t="s">
        <v>40</v>
      </c>
      <c r="L16" s="2" t="s">
        <v>40</v>
      </c>
      <c r="M16" s="2" t="s">
        <v>40</v>
      </c>
      <c r="N16" s="2" t="s">
        <v>40</v>
      </c>
      <c r="O16" s="2" t="s">
        <v>40</v>
      </c>
      <c r="P16" s="2" t="s">
        <v>40</v>
      </c>
      <c r="Q16" s="2" t="s">
        <v>40</v>
      </c>
      <c r="R16" s="2" t="s">
        <v>40</v>
      </c>
      <c r="S16" s="2" t="s">
        <v>40</v>
      </c>
      <c r="T16" s="2" t="s">
        <v>40</v>
      </c>
      <c r="U16" s="2" t="s">
        <v>40</v>
      </c>
      <c r="V16" s="2" t="s">
        <v>40</v>
      </c>
      <c r="W16" s="2" t="s">
        <v>40</v>
      </c>
      <c r="X16" s="2" t="s">
        <v>40</v>
      </c>
      <c r="Y16" s="2" t="s">
        <v>40</v>
      </c>
      <c r="Z16" s="2" t="s">
        <v>40</v>
      </c>
      <c r="AA16" s="2" t="s">
        <v>40</v>
      </c>
      <c r="AB16" s="2" t="s">
        <v>40</v>
      </c>
      <c r="AC16" s="2" t="s">
        <v>40</v>
      </c>
      <c r="AD16" s="2" t="s">
        <v>40</v>
      </c>
      <c r="AE16" s="2" t="s">
        <v>40</v>
      </c>
      <c r="AF16" s="2" t="s">
        <v>40</v>
      </c>
      <c r="AG16" s="2" t="s">
        <v>40</v>
      </c>
      <c r="AH16" s="2" t="s">
        <v>40</v>
      </c>
      <c r="AI16" s="2" t="s">
        <v>40</v>
      </c>
      <c r="AJ16" s="2" t="s">
        <v>40</v>
      </c>
      <c r="AK16" s="2" t="s">
        <v>40</v>
      </c>
      <c r="AL16" s="2" t="s">
        <v>40</v>
      </c>
      <c r="AM16" s="2" t="s">
        <v>40</v>
      </c>
      <c r="AN16" s="2" t="s">
        <v>40</v>
      </c>
      <c r="AO16" s="2" t="s">
        <v>40</v>
      </c>
      <c r="AP16" s="2" t="s">
        <v>40</v>
      </c>
      <c r="AQ16" s="2" t="s">
        <v>40</v>
      </c>
      <c r="AR16" s="2" t="s">
        <v>40</v>
      </c>
      <c r="AS16" s="2" t="s">
        <v>40</v>
      </c>
      <c r="AT16" s="2" t="s">
        <v>40</v>
      </c>
      <c r="AU16" s="2" t="s">
        <v>40</v>
      </c>
      <c r="AV16" s="2" t="s">
        <v>40</v>
      </c>
      <c r="AW16" s="2" t="s">
        <v>40</v>
      </c>
      <c r="AX16" s="2" t="s">
        <v>40</v>
      </c>
      <c r="AY16" s="2" t="s">
        <v>40</v>
      </c>
      <c r="AZ16" s="2" t="s">
        <v>40</v>
      </c>
      <c r="BA16" s="2" t="s">
        <v>40</v>
      </c>
      <c r="BB16" s="2" t="s">
        <v>40</v>
      </c>
      <c r="BC16" s="2" t="s">
        <v>40</v>
      </c>
      <c r="BD16" s="2" t="s">
        <v>40</v>
      </c>
      <c r="BE16" s="2" t="s">
        <v>40</v>
      </c>
      <c r="BF16" s="2" t="s">
        <v>40</v>
      </c>
      <c r="BG16" s="2" t="s">
        <v>40</v>
      </c>
      <c r="BH16" s="2" t="s">
        <v>40</v>
      </c>
      <c r="BI16" s="2" t="s">
        <v>40</v>
      </c>
      <c r="BJ16" s="2" t="s">
        <v>40</v>
      </c>
      <c r="BK16" s="2" t="s">
        <v>40</v>
      </c>
      <c r="BL16" s="2" t="s">
        <v>40</v>
      </c>
      <c r="BM16" s="2" t="s">
        <v>40</v>
      </c>
      <c r="BN16" s="2" t="s">
        <v>40</v>
      </c>
      <c r="BO16" s="2" t="s">
        <v>40</v>
      </c>
      <c r="BP16" s="2" t="s">
        <v>40</v>
      </c>
      <c r="BQ16" s="2" t="s">
        <v>40</v>
      </c>
      <c r="BR16" s="2" t="s">
        <v>40</v>
      </c>
      <c r="BS16" s="2" t="s">
        <v>40</v>
      </c>
      <c r="BT16" s="2" t="s">
        <v>40</v>
      </c>
      <c r="BU16" s="2" t="s">
        <v>40</v>
      </c>
      <c r="BV16" s="2" t="s">
        <v>40</v>
      </c>
      <c r="BW16" s="2" t="s">
        <v>40</v>
      </c>
      <c r="BX16" s="2" t="s">
        <v>40</v>
      </c>
      <c r="BY16" s="2" t="s">
        <v>40</v>
      </c>
      <c r="BZ16" s="2" t="s">
        <v>40</v>
      </c>
      <c r="CA16" s="2" t="s">
        <v>40</v>
      </c>
      <c r="CB16" s="2" t="s">
        <v>40</v>
      </c>
      <c r="CC16" s="2" t="s">
        <v>40</v>
      </c>
      <c r="CD16" s="2" t="s">
        <v>40</v>
      </c>
      <c r="CE16" s="2" t="s">
        <v>40</v>
      </c>
      <c r="CF16" s="2" t="s">
        <v>40</v>
      </c>
      <c r="CG16" s="2" t="s">
        <v>40</v>
      </c>
      <c r="CH16" s="2" t="s">
        <v>40</v>
      </c>
      <c r="CI16" s="2" t="s">
        <v>40</v>
      </c>
      <c r="CJ16" s="2" t="s">
        <v>40</v>
      </c>
      <c r="CK16" s="2" t="s">
        <v>40</v>
      </c>
      <c r="CL16" s="2" t="s">
        <v>40</v>
      </c>
      <c r="CM16" s="2" t="s">
        <v>40</v>
      </c>
      <c r="CN16" s="2" t="s">
        <v>40</v>
      </c>
      <c r="CO16" s="2" t="s">
        <v>40</v>
      </c>
      <c r="CP16" s="2" t="s">
        <v>40</v>
      </c>
      <c r="CQ16" s="2" t="s">
        <v>40</v>
      </c>
      <c r="CR16" s="2" t="s">
        <v>40</v>
      </c>
      <c r="CS16" s="2" t="s">
        <v>40</v>
      </c>
      <c r="CT16" s="2" t="s">
        <v>40</v>
      </c>
      <c r="CU16" s="2" t="s">
        <v>40</v>
      </c>
      <c r="CV16" s="2" t="s">
        <v>40</v>
      </c>
      <c r="CW16" s="2" t="s">
        <v>40</v>
      </c>
      <c r="CX16" s="2" t="s">
        <v>40</v>
      </c>
      <c r="CY16" s="2" t="s">
        <v>40</v>
      </c>
      <c r="CZ16" s="2" t="s">
        <v>40</v>
      </c>
      <c r="DA16" s="2" t="s">
        <v>40</v>
      </c>
      <c r="DB16" s="2" t="s">
        <v>40</v>
      </c>
      <c r="DC16" s="2" t="s">
        <v>40</v>
      </c>
      <c r="DD16" s="2" t="s">
        <v>40</v>
      </c>
      <c r="DE16" s="2" t="s">
        <v>40</v>
      </c>
      <c r="DF16" s="2" t="s">
        <v>40</v>
      </c>
      <c r="DG16" s="2" t="s">
        <v>40</v>
      </c>
      <c r="DH16" s="2" t="s">
        <v>40</v>
      </c>
      <c r="DI16" s="2" t="s">
        <v>40</v>
      </c>
      <c r="DJ16" s="2" t="s">
        <v>40</v>
      </c>
      <c r="DK16" s="2" t="s">
        <v>40</v>
      </c>
      <c r="DL16" s="2" t="s">
        <v>40</v>
      </c>
      <c r="DM16" s="2" t="s">
        <v>40</v>
      </c>
      <c r="DN16" s="2" t="s">
        <v>40</v>
      </c>
      <c r="DO16" s="2" t="s">
        <v>40</v>
      </c>
      <c r="DP16" s="2" t="s">
        <v>40</v>
      </c>
      <c r="DQ16" s="2" t="s">
        <v>40</v>
      </c>
      <c r="DR16" s="2" t="s">
        <v>40</v>
      </c>
      <c r="DS16" s="2" t="s">
        <v>40</v>
      </c>
      <c r="DT16" s="2" t="s">
        <v>40</v>
      </c>
      <c r="DU16" s="2" t="s">
        <v>40</v>
      </c>
      <c r="DV16" s="2" t="s">
        <v>40</v>
      </c>
      <c r="DW16" s="2" t="s">
        <v>40</v>
      </c>
      <c r="DX16" s="2" t="s">
        <v>40</v>
      </c>
      <c r="DY16" s="2" t="s">
        <v>40</v>
      </c>
      <c r="DZ16" s="2" t="s">
        <v>40</v>
      </c>
      <c r="EA16" s="2" t="s">
        <v>40</v>
      </c>
      <c r="EB16" s="2" t="s">
        <v>40</v>
      </c>
      <c r="EC16" s="2" t="s">
        <v>40</v>
      </c>
      <c r="ED16" s="2" t="s">
        <v>40</v>
      </c>
      <c r="EE16" s="2" t="s">
        <v>40</v>
      </c>
      <c r="EF16" s="2" t="s">
        <v>40</v>
      </c>
      <c r="EG16" s="2" t="s">
        <v>40</v>
      </c>
      <c r="EH16" s="2" t="s">
        <v>40</v>
      </c>
      <c r="EI16" s="2" t="s">
        <v>40</v>
      </c>
      <c r="EJ16" s="2" t="s">
        <v>40</v>
      </c>
      <c r="EK16" s="2" t="s">
        <v>40</v>
      </c>
      <c r="EL16" s="2" t="s">
        <v>40</v>
      </c>
      <c r="EM16" s="2" t="s">
        <v>40</v>
      </c>
      <c r="EN16" s="2" t="s">
        <v>40</v>
      </c>
      <c r="EO16" s="2" t="s">
        <v>40</v>
      </c>
      <c r="EP16" s="2" t="s">
        <v>40</v>
      </c>
      <c r="EQ16" s="2" t="s">
        <v>40</v>
      </c>
      <c r="ER16" s="2" t="s">
        <v>40</v>
      </c>
      <c r="ES16" s="2" t="s">
        <v>40</v>
      </c>
      <c r="ET16" s="2" t="s">
        <v>40</v>
      </c>
      <c r="EU16" s="2" t="s">
        <v>40</v>
      </c>
      <c r="EV16" s="2" t="s">
        <v>40</v>
      </c>
      <c r="EW16" s="2" t="s">
        <v>40</v>
      </c>
      <c r="EX16" s="2" t="s">
        <v>40</v>
      </c>
      <c r="EY16" s="2" t="s">
        <v>40</v>
      </c>
      <c r="EZ16" s="2" t="s">
        <v>40</v>
      </c>
      <c r="FA16" s="2" t="s">
        <v>40</v>
      </c>
      <c r="FB16" s="2" t="s">
        <v>40</v>
      </c>
      <c r="FC16" s="2" t="s">
        <v>40</v>
      </c>
      <c r="FD16" s="2" t="s">
        <v>40</v>
      </c>
      <c r="FE16" s="2" t="s">
        <v>40</v>
      </c>
      <c r="FF16" s="2" t="s">
        <v>40</v>
      </c>
      <c r="FG16" s="2" t="s">
        <v>40</v>
      </c>
      <c r="FH16" s="2" t="s">
        <v>40</v>
      </c>
      <c r="FI16" s="2" t="s">
        <v>40</v>
      </c>
      <c r="FJ16" s="2" t="s">
        <v>40</v>
      </c>
      <c r="FK16" s="2" t="s">
        <v>40</v>
      </c>
      <c r="FL16" s="2" t="s">
        <v>40</v>
      </c>
      <c r="FM16" s="2" t="s">
        <v>40</v>
      </c>
      <c r="FN16" s="2" t="s">
        <v>40</v>
      </c>
      <c r="FO16" s="2" t="s">
        <v>40</v>
      </c>
      <c r="FP16" s="2" t="s">
        <v>40</v>
      </c>
      <c r="FQ16" s="2" t="s">
        <v>40</v>
      </c>
    </row>
    <row r="17" spans="1:173" ht="25.5" x14ac:dyDescent="0.55000000000000004">
      <c r="A17" s="231"/>
      <c r="B17" s="231"/>
      <c r="C17" s="231"/>
      <c r="D17" s="231"/>
      <c r="E17" s="231"/>
      <c r="F17" s="231"/>
      <c r="G17" s="231"/>
      <c r="H17" s="231"/>
      <c r="I17" s="231"/>
      <c r="J17" s="231"/>
      <c r="K17" s="2" t="s">
        <v>44</v>
      </c>
      <c r="L17" s="2" t="s">
        <v>44</v>
      </c>
      <c r="M17" s="2" t="s">
        <v>44</v>
      </c>
      <c r="N17" s="2" t="s">
        <v>44</v>
      </c>
      <c r="O17" s="2" t="s">
        <v>44</v>
      </c>
      <c r="P17" s="2" t="s">
        <v>44</v>
      </c>
      <c r="Q17" s="2" t="s">
        <v>44</v>
      </c>
      <c r="R17" s="2" t="s">
        <v>44</v>
      </c>
      <c r="S17" s="2" t="s">
        <v>44</v>
      </c>
      <c r="T17" s="2" t="s">
        <v>44</v>
      </c>
      <c r="U17" s="2" t="s">
        <v>44</v>
      </c>
      <c r="V17" s="2" t="s">
        <v>44</v>
      </c>
      <c r="W17" s="2" t="s">
        <v>44</v>
      </c>
      <c r="X17" s="2" t="s">
        <v>44</v>
      </c>
      <c r="Y17" s="2" t="s">
        <v>44</v>
      </c>
      <c r="Z17" s="2" t="s">
        <v>44</v>
      </c>
      <c r="AA17" s="2" t="s">
        <v>44</v>
      </c>
      <c r="AB17" s="2" t="s">
        <v>44</v>
      </c>
      <c r="AC17" s="2" t="s">
        <v>44</v>
      </c>
      <c r="AD17" s="2" t="s">
        <v>44</v>
      </c>
      <c r="AE17" s="2" t="s">
        <v>44</v>
      </c>
      <c r="AF17" s="2" t="s">
        <v>44</v>
      </c>
      <c r="AG17" s="2" t="s">
        <v>44</v>
      </c>
      <c r="AH17" s="2" t="s">
        <v>44</v>
      </c>
      <c r="AI17" s="2" t="s">
        <v>44</v>
      </c>
      <c r="AJ17" s="2" t="s">
        <v>44</v>
      </c>
      <c r="AK17" s="2" t="s">
        <v>44</v>
      </c>
      <c r="AL17" s="2" t="s">
        <v>44</v>
      </c>
      <c r="AM17" s="2" t="s">
        <v>44</v>
      </c>
      <c r="AN17" s="2" t="s">
        <v>44</v>
      </c>
      <c r="AO17" s="2" t="s">
        <v>44</v>
      </c>
      <c r="AP17" s="2" t="s">
        <v>44</v>
      </c>
      <c r="AQ17" s="2" t="s">
        <v>44</v>
      </c>
      <c r="AR17" s="2" t="s">
        <v>44</v>
      </c>
      <c r="AS17" s="2" t="s">
        <v>44</v>
      </c>
      <c r="AT17" s="2" t="s">
        <v>44</v>
      </c>
      <c r="AU17" s="2" t="s">
        <v>44</v>
      </c>
      <c r="AV17" s="2" t="s">
        <v>44</v>
      </c>
      <c r="AW17" s="2" t="s">
        <v>44</v>
      </c>
      <c r="AX17" s="2" t="s">
        <v>44</v>
      </c>
      <c r="AY17" s="2" t="s">
        <v>44</v>
      </c>
      <c r="AZ17" s="2" t="s">
        <v>44</v>
      </c>
      <c r="BA17" s="2" t="s">
        <v>44</v>
      </c>
      <c r="BB17" s="2" t="s">
        <v>44</v>
      </c>
      <c r="BC17" s="2" t="s">
        <v>44</v>
      </c>
      <c r="BD17" s="2" t="s">
        <v>44</v>
      </c>
      <c r="BE17" s="2" t="s">
        <v>44</v>
      </c>
      <c r="BF17" s="2" t="s">
        <v>44</v>
      </c>
      <c r="BG17" s="2" t="s">
        <v>44</v>
      </c>
      <c r="BH17" s="2" t="s">
        <v>44</v>
      </c>
      <c r="BI17" s="2" t="s">
        <v>44</v>
      </c>
      <c r="BJ17" s="2" t="s">
        <v>44</v>
      </c>
      <c r="BK17" s="2" t="s">
        <v>44</v>
      </c>
      <c r="BL17" s="2" t="s">
        <v>44</v>
      </c>
      <c r="BM17" s="2" t="s">
        <v>44</v>
      </c>
      <c r="BN17" s="2" t="s">
        <v>44</v>
      </c>
      <c r="BO17" s="2" t="s">
        <v>44</v>
      </c>
      <c r="BP17" s="2" t="s">
        <v>44</v>
      </c>
      <c r="BQ17" s="2" t="s">
        <v>44</v>
      </c>
      <c r="BR17" s="2" t="s">
        <v>44</v>
      </c>
      <c r="BS17" s="2" t="s">
        <v>44</v>
      </c>
      <c r="BT17" s="2" t="s">
        <v>44</v>
      </c>
      <c r="BU17" s="2" t="s">
        <v>44</v>
      </c>
      <c r="BV17" s="2" t="s">
        <v>44</v>
      </c>
      <c r="BW17" s="2" t="s">
        <v>44</v>
      </c>
      <c r="BX17" s="2" t="s">
        <v>44</v>
      </c>
      <c r="BY17" s="2" t="s">
        <v>44</v>
      </c>
      <c r="BZ17" s="2" t="s">
        <v>44</v>
      </c>
      <c r="CA17" s="2" t="s">
        <v>44</v>
      </c>
      <c r="CB17" s="2" t="s">
        <v>44</v>
      </c>
      <c r="CC17" s="2" t="s">
        <v>44</v>
      </c>
      <c r="CD17" s="2" t="s">
        <v>44</v>
      </c>
      <c r="CE17" s="2" t="s">
        <v>44</v>
      </c>
      <c r="CF17" s="2" t="s">
        <v>44</v>
      </c>
      <c r="CG17" s="2" t="s">
        <v>44</v>
      </c>
      <c r="CH17" s="2" t="s">
        <v>44</v>
      </c>
      <c r="CI17" s="2" t="s">
        <v>44</v>
      </c>
      <c r="CJ17" s="2" t="s">
        <v>44</v>
      </c>
      <c r="CK17" s="2" t="s">
        <v>44</v>
      </c>
      <c r="CL17" s="2" t="s">
        <v>44</v>
      </c>
      <c r="CM17" s="2" t="s">
        <v>44</v>
      </c>
      <c r="CN17" s="2" t="s">
        <v>44</v>
      </c>
      <c r="CO17" s="2" t="s">
        <v>44</v>
      </c>
      <c r="CP17" s="2" t="s">
        <v>44</v>
      </c>
      <c r="CQ17" s="2" t="s">
        <v>44</v>
      </c>
      <c r="CR17" s="2" t="s">
        <v>44</v>
      </c>
      <c r="CS17" s="2" t="s">
        <v>44</v>
      </c>
      <c r="CT17" s="2" t="s">
        <v>44</v>
      </c>
      <c r="CU17" s="2" t="s">
        <v>44</v>
      </c>
      <c r="CV17" s="2" t="s">
        <v>44</v>
      </c>
      <c r="CW17" s="2" t="s">
        <v>44</v>
      </c>
      <c r="CX17" s="2" t="s">
        <v>44</v>
      </c>
      <c r="CY17" s="2" t="s">
        <v>44</v>
      </c>
      <c r="CZ17" s="2" t="s">
        <v>44</v>
      </c>
      <c r="DA17" s="2" t="s">
        <v>44</v>
      </c>
      <c r="DB17" s="2" t="s">
        <v>44</v>
      </c>
      <c r="DC17" s="2" t="s">
        <v>44</v>
      </c>
      <c r="DD17" s="2" t="s">
        <v>44</v>
      </c>
      <c r="DE17" s="2" t="s">
        <v>44</v>
      </c>
      <c r="DF17" s="2" t="s">
        <v>44</v>
      </c>
      <c r="DG17" s="2" t="s">
        <v>44</v>
      </c>
      <c r="DH17" s="2" t="s">
        <v>44</v>
      </c>
      <c r="DI17" s="2" t="s">
        <v>44</v>
      </c>
      <c r="DJ17" s="2" t="s">
        <v>44</v>
      </c>
      <c r="DK17" s="2" t="s">
        <v>44</v>
      </c>
      <c r="DL17" s="2" t="s">
        <v>44</v>
      </c>
      <c r="DM17" s="2" t="s">
        <v>44</v>
      </c>
      <c r="DN17" s="2" t="s">
        <v>44</v>
      </c>
      <c r="DO17" s="2" t="s">
        <v>44</v>
      </c>
      <c r="DP17" s="2" t="s">
        <v>44</v>
      </c>
      <c r="DQ17" s="2" t="s">
        <v>44</v>
      </c>
      <c r="DR17" s="2" t="s">
        <v>44</v>
      </c>
      <c r="DS17" s="2" t="s">
        <v>44</v>
      </c>
      <c r="DT17" s="2" t="s">
        <v>44</v>
      </c>
      <c r="DU17" s="2" t="s">
        <v>44</v>
      </c>
      <c r="DV17" s="2" t="s">
        <v>44</v>
      </c>
      <c r="DW17" s="2" t="s">
        <v>44</v>
      </c>
      <c r="DX17" s="2" t="s">
        <v>44</v>
      </c>
      <c r="DY17" s="2" t="s">
        <v>44</v>
      </c>
      <c r="DZ17" s="2" t="s">
        <v>44</v>
      </c>
      <c r="EA17" s="2" t="s">
        <v>44</v>
      </c>
      <c r="EB17" s="2" t="s">
        <v>44</v>
      </c>
      <c r="EC17" s="2" t="s">
        <v>44</v>
      </c>
      <c r="ED17" s="2" t="s">
        <v>44</v>
      </c>
      <c r="EE17" s="2" t="s">
        <v>44</v>
      </c>
      <c r="EF17" s="2" t="s">
        <v>44</v>
      </c>
      <c r="EG17" s="2" t="s">
        <v>44</v>
      </c>
      <c r="EH17" s="2" t="s">
        <v>44</v>
      </c>
      <c r="EI17" s="2" t="s">
        <v>44</v>
      </c>
      <c r="EJ17" s="2" t="s">
        <v>44</v>
      </c>
      <c r="EK17" s="2" t="s">
        <v>44</v>
      </c>
      <c r="EL17" s="2" t="s">
        <v>44</v>
      </c>
      <c r="EM17" s="2" t="s">
        <v>44</v>
      </c>
      <c r="EN17" s="2" t="s">
        <v>44</v>
      </c>
      <c r="EO17" s="2" t="s">
        <v>44</v>
      </c>
      <c r="EP17" s="2" t="s">
        <v>44</v>
      </c>
      <c r="EQ17" s="2" t="s">
        <v>44</v>
      </c>
      <c r="ER17" s="2" t="s">
        <v>44</v>
      </c>
      <c r="ES17" s="2" t="s">
        <v>44</v>
      </c>
      <c r="ET17" s="2" t="s">
        <v>44</v>
      </c>
      <c r="EU17" s="2" t="s">
        <v>44</v>
      </c>
      <c r="EV17" s="2" t="s">
        <v>44</v>
      </c>
      <c r="EW17" s="2" t="s">
        <v>44</v>
      </c>
      <c r="EX17" s="2" t="s">
        <v>44</v>
      </c>
      <c r="EY17" s="2" t="s">
        <v>44</v>
      </c>
      <c r="EZ17" s="2" t="s">
        <v>44</v>
      </c>
      <c r="FA17" s="2" t="s">
        <v>44</v>
      </c>
      <c r="FB17" s="2" t="s">
        <v>44</v>
      </c>
      <c r="FC17" s="2" t="s">
        <v>44</v>
      </c>
      <c r="FD17" s="2" t="s">
        <v>44</v>
      </c>
      <c r="FE17" s="2" t="s">
        <v>44</v>
      </c>
      <c r="FF17" s="2" t="s">
        <v>44</v>
      </c>
      <c r="FG17" s="2" t="s">
        <v>44</v>
      </c>
      <c r="FH17" s="2" t="s">
        <v>44</v>
      </c>
      <c r="FI17" s="2" t="s">
        <v>44</v>
      </c>
      <c r="FJ17" s="2" t="s">
        <v>44</v>
      </c>
      <c r="FK17" s="2" t="s">
        <v>44</v>
      </c>
      <c r="FL17" s="2" t="s">
        <v>44</v>
      </c>
      <c r="FM17" s="2" t="s">
        <v>44</v>
      </c>
      <c r="FN17" s="2" t="s">
        <v>44</v>
      </c>
      <c r="FO17" s="2" t="s">
        <v>44</v>
      </c>
      <c r="FP17" s="2" t="s">
        <v>44</v>
      </c>
      <c r="FQ17" s="2" t="s">
        <v>44</v>
      </c>
    </row>
    <row r="18" spans="1:173" ht="33.75" customHeight="1" x14ac:dyDescent="0.45">
      <c r="A18" s="232"/>
      <c r="B18" s="232"/>
      <c r="C18" s="232"/>
      <c r="D18" s="232"/>
      <c r="E18" s="232"/>
      <c r="F18" s="232"/>
      <c r="G18" s="232"/>
      <c r="H18" s="232"/>
      <c r="I18" s="232"/>
      <c r="J18" s="232"/>
    </row>
    <row r="19" spans="1:173" ht="25.5" x14ac:dyDescent="0.55000000000000004">
      <c r="A19" s="231"/>
      <c r="B19" s="231"/>
      <c r="C19" s="231"/>
      <c r="D19" s="231"/>
      <c r="E19" s="231"/>
      <c r="F19" s="231"/>
      <c r="G19" s="231"/>
      <c r="H19" s="231"/>
      <c r="I19" s="231"/>
      <c r="J19" s="231"/>
      <c r="K19" s="2" t="s">
        <v>18</v>
      </c>
      <c r="L19" s="2" t="s">
        <v>18</v>
      </c>
      <c r="M19" s="2" t="s">
        <v>18</v>
      </c>
      <c r="N19" s="2" t="s">
        <v>18</v>
      </c>
      <c r="O19" s="2" t="s">
        <v>18</v>
      </c>
      <c r="P19" s="2" t="s">
        <v>18</v>
      </c>
      <c r="Q19" s="2" t="s">
        <v>18</v>
      </c>
      <c r="R19" s="2" t="s">
        <v>18</v>
      </c>
      <c r="S19" s="2" t="s">
        <v>18</v>
      </c>
      <c r="T19" s="2" t="s">
        <v>18</v>
      </c>
      <c r="U19" s="2" t="s">
        <v>18</v>
      </c>
      <c r="V19" s="2" t="s">
        <v>18</v>
      </c>
      <c r="W19" s="2" t="s">
        <v>18</v>
      </c>
      <c r="X19" s="2" t="s">
        <v>18</v>
      </c>
      <c r="Y19" s="2" t="s">
        <v>18</v>
      </c>
      <c r="Z19" s="2" t="s">
        <v>18</v>
      </c>
      <c r="AA19" s="2" t="s">
        <v>18</v>
      </c>
      <c r="AB19" s="2" t="s">
        <v>18</v>
      </c>
      <c r="AC19" s="2" t="s">
        <v>18</v>
      </c>
      <c r="AD19" s="2" t="s">
        <v>18</v>
      </c>
      <c r="AE19" s="2" t="s">
        <v>18</v>
      </c>
      <c r="AF19" s="2" t="s">
        <v>18</v>
      </c>
      <c r="AG19" s="2" t="s">
        <v>18</v>
      </c>
      <c r="AH19" s="2" t="s">
        <v>18</v>
      </c>
      <c r="AI19" s="2" t="s">
        <v>18</v>
      </c>
      <c r="AJ19" s="2" t="s">
        <v>18</v>
      </c>
      <c r="AK19" s="2" t="s">
        <v>18</v>
      </c>
      <c r="AL19" s="2" t="s">
        <v>18</v>
      </c>
      <c r="AM19" s="2" t="s">
        <v>18</v>
      </c>
      <c r="AN19" s="2" t="s">
        <v>18</v>
      </c>
      <c r="AO19" s="2" t="s">
        <v>18</v>
      </c>
      <c r="AP19" s="2" t="s">
        <v>18</v>
      </c>
      <c r="AQ19" s="2" t="s">
        <v>18</v>
      </c>
      <c r="AR19" s="2" t="s">
        <v>18</v>
      </c>
      <c r="AS19" s="2" t="s">
        <v>18</v>
      </c>
      <c r="AT19" s="2" t="s">
        <v>18</v>
      </c>
      <c r="AU19" s="2" t="s">
        <v>18</v>
      </c>
      <c r="AV19" s="2" t="s">
        <v>18</v>
      </c>
      <c r="AW19" s="2" t="s">
        <v>18</v>
      </c>
      <c r="AX19" s="2" t="s">
        <v>18</v>
      </c>
      <c r="AY19" s="2" t="s">
        <v>18</v>
      </c>
      <c r="AZ19" s="2" t="s">
        <v>18</v>
      </c>
      <c r="BA19" s="2" t="s">
        <v>18</v>
      </c>
      <c r="BB19" s="2" t="s">
        <v>18</v>
      </c>
      <c r="BC19" s="2" t="s">
        <v>18</v>
      </c>
      <c r="BD19" s="2" t="s">
        <v>18</v>
      </c>
      <c r="BE19" s="2" t="s">
        <v>18</v>
      </c>
      <c r="BF19" s="2" t="s">
        <v>18</v>
      </c>
      <c r="BG19" s="2" t="s">
        <v>18</v>
      </c>
      <c r="BH19" s="2" t="s">
        <v>18</v>
      </c>
      <c r="BI19" s="2" t="s">
        <v>18</v>
      </c>
      <c r="BJ19" s="2" t="s">
        <v>18</v>
      </c>
      <c r="BK19" s="2" t="s">
        <v>18</v>
      </c>
      <c r="BL19" s="2" t="s">
        <v>18</v>
      </c>
      <c r="BM19" s="2" t="s">
        <v>18</v>
      </c>
      <c r="BN19" s="2" t="s">
        <v>18</v>
      </c>
      <c r="BO19" s="2" t="s">
        <v>18</v>
      </c>
      <c r="BP19" s="2" t="s">
        <v>18</v>
      </c>
      <c r="BQ19" s="2" t="s">
        <v>18</v>
      </c>
      <c r="BR19" s="2" t="s">
        <v>18</v>
      </c>
      <c r="BS19" s="2" t="s">
        <v>18</v>
      </c>
      <c r="BT19" s="2" t="s">
        <v>18</v>
      </c>
      <c r="BU19" s="2" t="s">
        <v>18</v>
      </c>
      <c r="BV19" s="2" t="s">
        <v>18</v>
      </c>
      <c r="BW19" s="2" t="s">
        <v>18</v>
      </c>
      <c r="BX19" s="2" t="s">
        <v>18</v>
      </c>
      <c r="BY19" s="2" t="s">
        <v>18</v>
      </c>
      <c r="BZ19" s="2" t="s">
        <v>18</v>
      </c>
      <c r="CA19" s="2" t="s">
        <v>18</v>
      </c>
      <c r="CB19" s="2" t="s">
        <v>18</v>
      </c>
      <c r="CC19" s="2" t="s">
        <v>18</v>
      </c>
      <c r="CD19" s="2" t="s">
        <v>18</v>
      </c>
      <c r="CE19" s="2" t="s">
        <v>18</v>
      </c>
      <c r="CF19" s="2" t="s">
        <v>18</v>
      </c>
      <c r="CG19" s="2" t="s">
        <v>18</v>
      </c>
      <c r="CH19" s="2" t="s">
        <v>18</v>
      </c>
      <c r="CI19" s="2" t="s">
        <v>18</v>
      </c>
      <c r="CJ19" s="2" t="s">
        <v>18</v>
      </c>
      <c r="CK19" s="2" t="s">
        <v>18</v>
      </c>
      <c r="CL19" s="2" t="s">
        <v>18</v>
      </c>
      <c r="CM19" s="2" t="s">
        <v>18</v>
      </c>
      <c r="CN19" s="2" t="s">
        <v>18</v>
      </c>
      <c r="CO19" s="2" t="s">
        <v>18</v>
      </c>
      <c r="CP19" s="2" t="s">
        <v>18</v>
      </c>
      <c r="CQ19" s="2" t="s">
        <v>18</v>
      </c>
      <c r="CR19" s="2" t="s">
        <v>18</v>
      </c>
      <c r="CS19" s="2" t="s">
        <v>18</v>
      </c>
      <c r="CT19" s="2" t="s">
        <v>18</v>
      </c>
      <c r="CU19" s="2" t="s">
        <v>18</v>
      </c>
      <c r="CV19" s="2" t="s">
        <v>18</v>
      </c>
      <c r="CW19" s="2" t="s">
        <v>18</v>
      </c>
      <c r="CX19" s="2" t="s">
        <v>18</v>
      </c>
      <c r="CY19" s="2" t="s">
        <v>18</v>
      </c>
      <c r="CZ19" s="2" t="s">
        <v>18</v>
      </c>
      <c r="DA19" s="2" t="s">
        <v>18</v>
      </c>
      <c r="DB19" s="2" t="s">
        <v>18</v>
      </c>
      <c r="DC19" s="2" t="s">
        <v>18</v>
      </c>
      <c r="DD19" s="2" t="s">
        <v>18</v>
      </c>
      <c r="DE19" s="2" t="s">
        <v>18</v>
      </c>
      <c r="DF19" s="2" t="s">
        <v>18</v>
      </c>
      <c r="DG19" s="2" t="s">
        <v>18</v>
      </c>
      <c r="DH19" s="2" t="s">
        <v>18</v>
      </c>
      <c r="DI19" s="2" t="s">
        <v>18</v>
      </c>
      <c r="DJ19" s="2" t="s">
        <v>18</v>
      </c>
      <c r="DK19" s="2" t="s">
        <v>18</v>
      </c>
      <c r="DL19" s="2" t="s">
        <v>18</v>
      </c>
      <c r="DM19" s="2" t="s">
        <v>18</v>
      </c>
      <c r="DN19" s="2" t="s">
        <v>18</v>
      </c>
      <c r="DO19" s="2" t="s">
        <v>18</v>
      </c>
      <c r="DP19" s="2" t="s">
        <v>18</v>
      </c>
      <c r="DQ19" s="2" t="s">
        <v>18</v>
      </c>
      <c r="DR19" s="2" t="s">
        <v>18</v>
      </c>
      <c r="DS19" s="2" t="s">
        <v>18</v>
      </c>
      <c r="DT19" s="2" t="s">
        <v>18</v>
      </c>
      <c r="DU19" s="2" t="s">
        <v>18</v>
      </c>
      <c r="DV19" s="2" t="s">
        <v>18</v>
      </c>
      <c r="DW19" s="2" t="s">
        <v>18</v>
      </c>
      <c r="DX19" s="2" t="s">
        <v>18</v>
      </c>
      <c r="DY19" s="2" t="s">
        <v>18</v>
      </c>
      <c r="DZ19" s="2" t="s">
        <v>18</v>
      </c>
      <c r="EA19" s="2" t="s">
        <v>18</v>
      </c>
      <c r="EB19" s="2" t="s">
        <v>18</v>
      </c>
      <c r="EC19" s="2" t="s">
        <v>18</v>
      </c>
      <c r="ED19" s="2" t="s">
        <v>18</v>
      </c>
      <c r="EE19" s="2" t="s">
        <v>18</v>
      </c>
      <c r="EF19" s="2" t="s">
        <v>18</v>
      </c>
      <c r="EG19" s="2" t="s">
        <v>18</v>
      </c>
      <c r="EH19" s="2" t="s">
        <v>18</v>
      </c>
      <c r="EI19" s="2" t="s">
        <v>18</v>
      </c>
      <c r="EJ19" s="2" t="s">
        <v>18</v>
      </c>
      <c r="EK19" s="2" t="s">
        <v>18</v>
      </c>
      <c r="EL19" s="2" t="s">
        <v>18</v>
      </c>
      <c r="EM19" s="2" t="s">
        <v>18</v>
      </c>
      <c r="EN19" s="2" t="s">
        <v>18</v>
      </c>
      <c r="EO19" s="2" t="s">
        <v>18</v>
      </c>
      <c r="EP19" s="2" t="s">
        <v>18</v>
      </c>
      <c r="EQ19" s="2" t="s">
        <v>18</v>
      </c>
      <c r="ER19" s="2" t="s">
        <v>18</v>
      </c>
      <c r="ES19" s="2" t="s">
        <v>18</v>
      </c>
      <c r="ET19" s="2" t="s">
        <v>18</v>
      </c>
      <c r="EU19" s="2" t="s">
        <v>18</v>
      </c>
      <c r="EV19" s="2" t="s">
        <v>18</v>
      </c>
      <c r="EW19" s="2" t="s">
        <v>18</v>
      </c>
      <c r="EX19" s="2" t="s">
        <v>18</v>
      </c>
      <c r="EY19" s="2" t="s">
        <v>18</v>
      </c>
      <c r="EZ19" s="2" t="s">
        <v>18</v>
      </c>
      <c r="FA19" s="2" t="s">
        <v>18</v>
      </c>
      <c r="FB19" s="2" t="s">
        <v>18</v>
      </c>
      <c r="FC19" s="2" t="s">
        <v>18</v>
      </c>
      <c r="FD19" s="2" t="s">
        <v>18</v>
      </c>
      <c r="FE19" s="2" t="s">
        <v>18</v>
      </c>
      <c r="FF19" s="2" t="s">
        <v>18</v>
      </c>
      <c r="FG19" s="2" t="s">
        <v>18</v>
      </c>
      <c r="FH19" s="2" t="s">
        <v>18</v>
      </c>
      <c r="FI19" s="2" t="s">
        <v>18</v>
      </c>
      <c r="FJ19" s="2" t="s">
        <v>18</v>
      </c>
      <c r="FK19" s="2" t="s">
        <v>18</v>
      </c>
      <c r="FL19" s="2" t="s">
        <v>18</v>
      </c>
      <c r="FM19" s="2" t="s">
        <v>18</v>
      </c>
      <c r="FN19" s="2" t="s">
        <v>18</v>
      </c>
      <c r="FO19" s="2" t="s">
        <v>18</v>
      </c>
      <c r="FP19" s="2" t="s">
        <v>18</v>
      </c>
      <c r="FQ19" s="2" t="s">
        <v>18</v>
      </c>
    </row>
    <row r="20" spans="1:173" ht="30" customHeight="1" x14ac:dyDescent="0.55000000000000004">
      <c r="A20" s="49"/>
      <c r="B20" s="49"/>
      <c r="C20" s="49"/>
      <c r="D20" s="49"/>
      <c r="E20" s="49"/>
      <c r="F20" s="49"/>
      <c r="G20" s="49"/>
      <c r="H20" s="49"/>
      <c r="I20" s="49"/>
      <c r="J20" s="49"/>
    </row>
    <row r="21" spans="1:173" ht="25.5" x14ac:dyDescent="0.55000000000000004">
      <c r="A21" s="231"/>
      <c r="B21" s="231"/>
      <c r="C21" s="231"/>
      <c r="D21" s="231"/>
      <c r="E21" s="231"/>
      <c r="F21" s="231"/>
      <c r="G21" s="231"/>
      <c r="H21" s="231"/>
      <c r="I21" s="231"/>
      <c r="J21" s="231"/>
      <c r="K21" s="2" t="s">
        <v>44</v>
      </c>
      <c r="L21" s="2" t="s">
        <v>44</v>
      </c>
      <c r="M21" s="2" t="s">
        <v>44</v>
      </c>
      <c r="N21" s="2" t="s">
        <v>44</v>
      </c>
      <c r="O21" s="2" t="s">
        <v>44</v>
      </c>
      <c r="P21" s="2" t="s">
        <v>44</v>
      </c>
      <c r="Q21" s="2" t="s">
        <v>44</v>
      </c>
      <c r="R21" s="2" t="s">
        <v>44</v>
      </c>
      <c r="S21" s="2" t="s">
        <v>44</v>
      </c>
      <c r="T21" s="2" t="s">
        <v>44</v>
      </c>
      <c r="U21" s="2" t="s">
        <v>44</v>
      </c>
      <c r="V21" s="2" t="s">
        <v>44</v>
      </c>
      <c r="W21" s="2" t="s">
        <v>44</v>
      </c>
      <c r="X21" s="2" t="s">
        <v>44</v>
      </c>
      <c r="Y21" s="2" t="s">
        <v>44</v>
      </c>
      <c r="Z21" s="2" t="s">
        <v>44</v>
      </c>
      <c r="AA21" s="2" t="s">
        <v>44</v>
      </c>
      <c r="AB21" s="2" t="s">
        <v>44</v>
      </c>
      <c r="AC21" s="2" t="s">
        <v>44</v>
      </c>
      <c r="AD21" s="2" t="s">
        <v>44</v>
      </c>
      <c r="AE21" s="2" t="s">
        <v>44</v>
      </c>
      <c r="AF21" s="2" t="s">
        <v>44</v>
      </c>
      <c r="AG21" s="2" t="s">
        <v>44</v>
      </c>
      <c r="AH21" s="2" t="s">
        <v>44</v>
      </c>
      <c r="AI21" s="2" t="s">
        <v>44</v>
      </c>
      <c r="AJ21" s="2" t="s">
        <v>44</v>
      </c>
      <c r="AK21" s="2" t="s">
        <v>44</v>
      </c>
      <c r="AL21" s="2" t="s">
        <v>44</v>
      </c>
      <c r="AM21" s="2" t="s">
        <v>44</v>
      </c>
      <c r="AN21" s="2" t="s">
        <v>44</v>
      </c>
      <c r="AO21" s="2" t="s">
        <v>44</v>
      </c>
      <c r="AP21" s="2" t="s">
        <v>44</v>
      </c>
      <c r="AQ21" s="2" t="s">
        <v>44</v>
      </c>
      <c r="AR21" s="2" t="s">
        <v>44</v>
      </c>
      <c r="AS21" s="2" t="s">
        <v>44</v>
      </c>
      <c r="AT21" s="2" t="s">
        <v>44</v>
      </c>
      <c r="AU21" s="2" t="s">
        <v>44</v>
      </c>
      <c r="AV21" s="2" t="s">
        <v>44</v>
      </c>
      <c r="AW21" s="2" t="s">
        <v>44</v>
      </c>
      <c r="AX21" s="2" t="s">
        <v>44</v>
      </c>
      <c r="AY21" s="2" t="s">
        <v>44</v>
      </c>
      <c r="AZ21" s="2" t="s">
        <v>44</v>
      </c>
      <c r="BA21" s="2" t="s">
        <v>44</v>
      </c>
      <c r="BB21" s="2" t="s">
        <v>44</v>
      </c>
      <c r="BC21" s="2" t="s">
        <v>44</v>
      </c>
      <c r="BD21" s="2" t="s">
        <v>44</v>
      </c>
      <c r="BE21" s="2" t="s">
        <v>44</v>
      </c>
      <c r="BF21" s="2" t="s">
        <v>44</v>
      </c>
      <c r="BG21" s="2" t="s">
        <v>44</v>
      </c>
      <c r="BH21" s="2" t="s">
        <v>44</v>
      </c>
      <c r="BI21" s="2" t="s">
        <v>44</v>
      </c>
      <c r="BJ21" s="2" t="s">
        <v>44</v>
      </c>
      <c r="BK21" s="2" t="s">
        <v>44</v>
      </c>
      <c r="BL21" s="2" t="s">
        <v>44</v>
      </c>
      <c r="BM21" s="2" t="s">
        <v>44</v>
      </c>
      <c r="BN21" s="2" t="s">
        <v>44</v>
      </c>
      <c r="BO21" s="2" t="s">
        <v>44</v>
      </c>
      <c r="BP21" s="2" t="s">
        <v>44</v>
      </c>
      <c r="BQ21" s="2" t="s">
        <v>44</v>
      </c>
      <c r="BR21" s="2" t="s">
        <v>44</v>
      </c>
      <c r="BS21" s="2" t="s">
        <v>44</v>
      </c>
      <c r="BT21" s="2" t="s">
        <v>44</v>
      </c>
      <c r="BU21" s="2" t="s">
        <v>44</v>
      </c>
      <c r="BV21" s="2" t="s">
        <v>44</v>
      </c>
      <c r="BW21" s="2" t="s">
        <v>44</v>
      </c>
      <c r="BX21" s="2" t="s">
        <v>44</v>
      </c>
      <c r="BY21" s="2" t="s">
        <v>44</v>
      </c>
      <c r="BZ21" s="2" t="s">
        <v>44</v>
      </c>
      <c r="CA21" s="2" t="s">
        <v>44</v>
      </c>
      <c r="CB21" s="2" t="s">
        <v>44</v>
      </c>
      <c r="CC21" s="2" t="s">
        <v>44</v>
      </c>
      <c r="CD21" s="2" t="s">
        <v>44</v>
      </c>
      <c r="CE21" s="2" t="s">
        <v>44</v>
      </c>
      <c r="CF21" s="2" t="s">
        <v>44</v>
      </c>
      <c r="CG21" s="2" t="s">
        <v>44</v>
      </c>
      <c r="CH21" s="2" t="s">
        <v>44</v>
      </c>
      <c r="CI21" s="2" t="s">
        <v>44</v>
      </c>
      <c r="CJ21" s="2" t="s">
        <v>44</v>
      </c>
      <c r="CK21" s="2" t="s">
        <v>44</v>
      </c>
      <c r="CL21" s="2" t="s">
        <v>44</v>
      </c>
      <c r="CM21" s="2" t="s">
        <v>44</v>
      </c>
      <c r="CN21" s="2" t="s">
        <v>44</v>
      </c>
      <c r="CO21" s="2" t="s">
        <v>44</v>
      </c>
      <c r="CP21" s="2" t="s">
        <v>44</v>
      </c>
      <c r="CQ21" s="2" t="s">
        <v>44</v>
      </c>
      <c r="CR21" s="2" t="s">
        <v>44</v>
      </c>
      <c r="CS21" s="2" t="s">
        <v>44</v>
      </c>
      <c r="CT21" s="2" t="s">
        <v>44</v>
      </c>
      <c r="CU21" s="2" t="s">
        <v>44</v>
      </c>
      <c r="CV21" s="2" t="s">
        <v>44</v>
      </c>
      <c r="CW21" s="2" t="s">
        <v>44</v>
      </c>
      <c r="CX21" s="2" t="s">
        <v>44</v>
      </c>
      <c r="CY21" s="2" t="s">
        <v>44</v>
      </c>
      <c r="CZ21" s="2" t="s">
        <v>44</v>
      </c>
      <c r="DA21" s="2" t="s">
        <v>44</v>
      </c>
      <c r="DB21" s="2" t="s">
        <v>44</v>
      </c>
      <c r="DC21" s="2" t="s">
        <v>44</v>
      </c>
      <c r="DD21" s="2" t="s">
        <v>44</v>
      </c>
      <c r="DE21" s="2" t="s">
        <v>44</v>
      </c>
      <c r="DF21" s="2" t="s">
        <v>44</v>
      </c>
      <c r="DG21" s="2" t="s">
        <v>44</v>
      </c>
      <c r="DH21" s="2" t="s">
        <v>44</v>
      </c>
      <c r="DI21" s="2" t="s">
        <v>44</v>
      </c>
      <c r="DJ21" s="2" t="s">
        <v>44</v>
      </c>
      <c r="DK21" s="2" t="s">
        <v>44</v>
      </c>
      <c r="DL21" s="2" t="s">
        <v>44</v>
      </c>
      <c r="DM21" s="2" t="s">
        <v>44</v>
      </c>
      <c r="DN21" s="2" t="s">
        <v>44</v>
      </c>
      <c r="DO21" s="2" t="s">
        <v>44</v>
      </c>
      <c r="DP21" s="2" t="s">
        <v>44</v>
      </c>
      <c r="DQ21" s="2" t="s">
        <v>44</v>
      </c>
      <c r="DR21" s="2" t="s">
        <v>44</v>
      </c>
      <c r="DS21" s="2" t="s">
        <v>44</v>
      </c>
      <c r="DT21" s="2" t="s">
        <v>44</v>
      </c>
      <c r="DU21" s="2" t="s">
        <v>44</v>
      </c>
      <c r="DV21" s="2" t="s">
        <v>44</v>
      </c>
      <c r="DW21" s="2" t="s">
        <v>44</v>
      </c>
      <c r="DX21" s="2" t="s">
        <v>44</v>
      </c>
      <c r="DY21" s="2" t="s">
        <v>44</v>
      </c>
      <c r="DZ21" s="2" t="s">
        <v>44</v>
      </c>
      <c r="EA21" s="2" t="s">
        <v>44</v>
      </c>
      <c r="EB21" s="2" t="s">
        <v>44</v>
      </c>
      <c r="EC21" s="2" t="s">
        <v>44</v>
      </c>
      <c r="ED21" s="2" t="s">
        <v>44</v>
      </c>
      <c r="EE21" s="2" t="s">
        <v>44</v>
      </c>
      <c r="EF21" s="2" t="s">
        <v>44</v>
      </c>
      <c r="EG21" s="2" t="s">
        <v>44</v>
      </c>
      <c r="EH21" s="2" t="s">
        <v>44</v>
      </c>
      <c r="EI21" s="2" t="s">
        <v>44</v>
      </c>
      <c r="EJ21" s="2" t="s">
        <v>44</v>
      </c>
      <c r="EK21" s="2" t="s">
        <v>44</v>
      </c>
      <c r="EL21" s="2" t="s">
        <v>44</v>
      </c>
      <c r="EM21" s="2" t="s">
        <v>44</v>
      </c>
      <c r="EN21" s="2" t="s">
        <v>44</v>
      </c>
      <c r="EO21" s="2" t="s">
        <v>44</v>
      </c>
      <c r="EP21" s="2" t="s">
        <v>44</v>
      </c>
      <c r="EQ21" s="2" t="s">
        <v>44</v>
      </c>
      <c r="ER21" s="2" t="s">
        <v>44</v>
      </c>
      <c r="ES21" s="2" t="s">
        <v>44</v>
      </c>
      <c r="ET21" s="2" t="s">
        <v>44</v>
      </c>
      <c r="EU21" s="2" t="s">
        <v>44</v>
      </c>
      <c r="EV21" s="2" t="s">
        <v>44</v>
      </c>
      <c r="EW21" s="2" t="s">
        <v>44</v>
      </c>
      <c r="EX21" s="2" t="s">
        <v>44</v>
      </c>
      <c r="EY21" s="2" t="s">
        <v>44</v>
      </c>
      <c r="EZ21" s="2" t="s">
        <v>44</v>
      </c>
      <c r="FA21" s="2" t="s">
        <v>44</v>
      </c>
      <c r="FB21" s="2" t="s">
        <v>44</v>
      </c>
      <c r="FC21" s="2" t="s">
        <v>44</v>
      </c>
      <c r="FD21" s="2" t="s">
        <v>44</v>
      </c>
      <c r="FE21" s="2" t="s">
        <v>44</v>
      </c>
      <c r="FF21" s="2" t="s">
        <v>44</v>
      </c>
      <c r="FG21" s="2" t="s">
        <v>44</v>
      </c>
      <c r="FH21" s="2" t="s">
        <v>44</v>
      </c>
      <c r="FI21" s="2" t="s">
        <v>44</v>
      </c>
      <c r="FJ21" s="2" t="s">
        <v>44</v>
      </c>
      <c r="FK21" s="2" t="s">
        <v>44</v>
      </c>
      <c r="FL21" s="2" t="s">
        <v>44</v>
      </c>
      <c r="FM21" s="2" t="s">
        <v>44</v>
      </c>
      <c r="FN21" s="2" t="s">
        <v>44</v>
      </c>
      <c r="FO21" s="2" t="s">
        <v>44</v>
      </c>
      <c r="FP21" s="2" t="s">
        <v>44</v>
      </c>
      <c r="FQ21" s="2" t="s">
        <v>44</v>
      </c>
    </row>
    <row r="22" spans="1:173" ht="33.75" customHeight="1" x14ac:dyDescent="0.45">
      <c r="A22" s="235"/>
      <c r="B22" s="235"/>
      <c r="C22" s="235"/>
      <c r="D22" s="235"/>
      <c r="E22" s="235"/>
      <c r="F22" s="235"/>
      <c r="G22" s="235"/>
      <c r="H22" s="235"/>
      <c r="I22" s="235"/>
      <c r="J22" s="235"/>
    </row>
    <row r="23" spans="1:173" ht="30" customHeight="1" x14ac:dyDescent="0.55000000000000004">
      <c r="A23" s="49"/>
      <c r="B23" s="49"/>
      <c r="C23" s="49"/>
      <c r="D23" s="49"/>
      <c r="E23" s="49"/>
      <c r="F23" s="49"/>
      <c r="G23" s="49"/>
      <c r="H23" s="49"/>
      <c r="I23" s="49"/>
      <c r="J23" s="49"/>
    </row>
    <row r="24" spans="1:173" ht="25.5" x14ac:dyDescent="0.55000000000000004">
      <c r="A24" s="231"/>
      <c r="B24" s="231"/>
      <c r="C24" s="231"/>
      <c r="D24" s="231"/>
      <c r="E24" s="231"/>
      <c r="F24" s="231"/>
      <c r="G24" s="231"/>
      <c r="H24" s="231"/>
      <c r="I24" s="231"/>
      <c r="J24" s="231"/>
      <c r="K24" s="2" t="s">
        <v>44</v>
      </c>
      <c r="L24" s="2" t="s">
        <v>44</v>
      </c>
      <c r="M24" s="2" t="s">
        <v>44</v>
      </c>
      <c r="N24" s="2" t="s">
        <v>44</v>
      </c>
      <c r="O24" s="2" t="s">
        <v>44</v>
      </c>
      <c r="P24" s="2" t="s">
        <v>44</v>
      </c>
      <c r="Q24" s="2" t="s">
        <v>44</v>
      </c>
      <c r="R24" s="2" t="s">
        <v>44</v>
      </c>
      <c r="S24" s="2" t="s">
        <v>44</v>
      </c>
      <c r="T24" s="2" t="s">
        <v>44</v>
      </c>
      <c r="U24" s="2" t="s">
        <v>44</v>
      </c>
      <c r="V24" s="2" t="s">
        <v>44</v>
      </c>
      <c r="W24" s="2" t="s">
        <v>44</v>
      </c>
      <c r="X24" s="2" t="s">
        <v>44</v>
      </c>
      <c r="Y24" s="2" t="s">
        <v>44</v>
      </c>
      <c r="Z24" s="2" t="s">
        <v>44</v>
      </c>
      <c r="AA24" s="2" t="s">
        <v>44</v>
      </c>
      <c r="AB24" s="2" t="s">
        <v>44</v>
      </c>
      <c r="AC24" s="2" t="s">
        <v>44</v>
      </c>
      <c r="AD24" s="2" t="s">
        <v>44</v>
      </c>
      <c r="AE24" s="2" t="s">
        <v>44</v>
      </c>
      <c r="AF24" s="2" t="s">
        <v>44</v>
      </c>
      <c r="AG24" s="2" t="s">
        <v>44</v>
      </c>
      <c r="AH24" s="2" t="s">
        <v>44</v>
      </c>
      <c r="AI24" s="2" t="s">
        <v>44</v>
      </c>
      <c r="AJ24" s="2" t="s">
        <v>44</v>
      </c>
      <c r="AK24" s="2" t="s">
        <v>44</v>
      </c>
      <c r="AL24" s="2" t="s">
        <v>44</v>
      </c>
      <c r="AM24" s="2" t="s">
        <v>44</v>
      </c>
      <c r="AN24" s="2" t="s">
        <v>44</v>
      </c>
      <c r="AO24" s="2" t="s">
        <v>44</v>
      </c>
      <c r="AP24" s="2" t="s">
        <v>44</v>
      </c>
      <c r="AQ24" s="2" t="s">
        <v>44</v>
      </c>
      <c r="AR24" s="2" t="s">
        <v>44</v>
      </c>
      <c r="AS24" s="2" t="s">
        <v>44</v>
      </c>
      <c r="AT24" s="2" t="s">
        <v>44</v>
      </c>
      <c r="AU24" s="2" t="s">
        <v>44</v>
      </c>
      <c r="AV24" s="2" t="s">
        <v>44</v>
      </c>
      <c r="AW24" s="2" t="s">
        <v>44</v>
      </c>
      <c r="AX24" s="2" t="s">
        <v>44</v>
      </c>
      <c r="AY24" s="2" t="s">
        <v>44</v>
      </c>
      <c r="AZ24" s="2" t="s">
        <v>44</v>
      </c>
      <c r="BA24" s="2" t="s">
        <v>44</v>
      </c>
      <c r="BB24" s="2" t="s">
        <v>44</v>
      </c>
      <c r="BC24" s="2" t="s">
        <v>44</v>
      </c>
      <c r="BD24" s="2" t="s">
        <v>44</v>
      </c>
      <c r="BE24" s="2" t="s">
        <v>44</v>
      </c>
      <c r="BF24" s="2" t="s">
        <v>44</v>
      </c>
      <c r="BG24" s="2" t="s">
        <v>44</v>
      </c>
      <c r="BH24" s="2" t="s">
        <v>44</v>
      </c>
      <c r="BI24" s="2" t="s">
        <v>44</v>
      </c>
      <c r="BJ24" s="2" t="s">
        <v>44</v>
      </c>
      <c r="BK24" s="2" t="s">
        <v>44</v>
      </c>
      <c r="BL24" s="2" t="s">
        <v>44</v>
      </c>
      <c r="BM24" s="2" t="s">
        <v>44</v>
      </c>
      <c r="BN24" s="2" t="s">
        <v>44</v>
      </c>
      <c r="BO24" s="2" t="s">
        <v>44</v>
      </c>
      <c r="BP24" s="2" t="s">
        <v>44</v>
      </c>
      <c r="BQ24" s="2" t="s">
        <v>44</v>
      </c>
      <c r="BR24" s="2" t="s">
        <v>44</v>
      </c>
      <c r="BS24" s="2" t="s">
        <v>44</v>
      </c>
      <c r="BT24" s="2" t="s">
        <v>44</v>
      </c>
      <c r="BU24" s="2" t="s">
        <v>44</v>
      </c>
      <c r="BV24" s="2" t="s">
        <v>44</v>
      </c>
      <c r="BW24" s="2" t="s">
        <v>44</v>
      </c>
      <c r="BX24" s="2" t="s">
        <v>44</v>
      </c>
      <c r="BY24" s="2" t="s">
        <v>44</v>
      </c>
      <c r="BZ24" s="2" t="s">
        <v>44</v>
      </c>
      <c r="CA24" s="2" t="s">
        <v>44</v>
      </c>
      <c r="CB24" s="2" t="s">
        <v>44</v>
      </c>
      <c r="CC24" s="2" t="s">
        <v>44</v>
      </c>
      <c r="CD24" s="2" t="s">
        <v>44</v>
      </c>
      <c r="CE24" s="2" t="s">
        <v>44</v>
      </c>
      <c r="CF24" s="2" t="s">
        <v>44</v>
      </c>
      <c r="CG24" s="2" t="s">
        <v>44</v>
      </c>
      <c r="CH24" s="2" t="s">
        <v>44</v>
      </c>
      <c r="CI24" s="2" t="s">
        <v>44</v>
      </c>
      <c r="CJ24" s="2" t="s">
        <v>44</v>
      </c>
      <c r="CK24" s="2" t="s">
        <v>44</v>
      </c>
      <c r="CL24" s="2" t="s">
        <v>44</v>
      </c>
      <c r="CM24" s="2" t="s">
        <v>44</v>
      </c>
      <c r="CN24" s="2" t="s">
        <v>44</v>
      </c>
      <c r="CO24" s="2" t="s">
        <v>44</v>
      </c>
      <c r="CP24" s="2" t="s">
        <v>44</v>
      </c>
      <c r="CQ24" s="2" t="s">
        <v>44</v>
      </c>
      <c r="CR24" s="2" t="s">
        <v>44</v>
      </c>
      <c r="CS24" s="2" t="s">
        <v>44</v>
      </c>
      <c r="CT24" s="2" t="s">
        <v>44</v>
      </c>
      <c r="CU24" s="2" t="s">
        <v>44</v>
      </c>
      <c r="CV24" s="2" t="s">
        <v>44</v>
      </c>
      <c r="CW24" s="2" t="s">
        <v>44</v>
      </c>
      <c r="CX24" s="2" t="s">
        <v>44</v>
      </c>
      <c r="CY24" s="2" t="s">
        <v>44</v>
      </c>
      <c r="CZ24" s="2" t="s">
        <v>44</v>
      </c>
      <c r="DA24" s="2" t="s">
        <v>44</v>
      </c>
      <c r="DB24" s="2" t="s">
        <v>44</v>
      </c>
      <c r="DC24" s="2" t="s">
        <v>44</v>
      </c>
      <c r="DD24" s="2" t="s">
        <v>44</v>
      </c>
      <c r="DE24" s="2" t="s">
        <v>44</v>
      </c>
      <c r="DF24" s="2" t="s">
        <v>44</v>
      </c>
      <c r="DG24" s="2" t="s">
        <v>44</v>
      </c>
      <c r="DH24" s="2" t="s">
        <v>44</v>
      </c>
      <c r="DI24" s="2" t="s">
        <v>44</v>
      </c>
      <c r="DJ24" s="2" t="s">
        <v>44</v>
      </c>
      <c r="DK24" s="2" t="s">
        <v>44</v>
      </c>
      <c r="DL24" s="2" t="s">
        <v>44</v>
      </c>
      <c r="DM24" s="2" t="s">
        <v>44</v>
      </c>
      <c r="DN24" s="2" t="s">
        <v>44</v>
      </c>
      <c r="DO24" s="2" t="s">
        <v>44</v>
      </c>
      <c r="DP24" s="2" t="s">
        <v>44</v>
      </c>
      <c r="DQ24" s="2" t="s">
        <v>44</v>
      </c>
      <c r="DR24" s="2" t="s">
        <v>44</v>
      </c>
      <c r="DS24" s="2" t="s">
        <v>44</v>
      </c>
      <c r="DT24" s="2" t="s">
        <v>44</v>
      </c>
      <c r="DU24" s="2" t="s">
        <v>44</v>
      </c>
      <c r="DV24" s="2" t="s">
        <v>44</v>
      </c>
      <c r="DW24" s="2" t="s">
        <v>44</v>
      </c>
      <c r="DX24" s="2" t="s">
        <v>44</v>
      </c>
      <c r="DY24" s="2" t="s">
        <v>44</v>
      </c>
      <c r="DZ24" s="2" t="s">
        <v>44</v>
      </c>
      <c r="EA24" s="2" t="s">
        <v>44</v>
      </c>
      <c r="EB24" s="2" t="s">
        <v>44</v>
      </c>
      <c r="EC24" s="2" t="s">
        <v>44</v>
      </c>
      <c r="ED24" s="2" t="s">
        <v>44</v>
      </c>
      <c r="EE24" s="2" t="s">
        <v>44</v>
      </c>
      <c r="EF24" s="2" t="s">
        <v>44</v>
      </c>
      <c r="EG24" s="2" t="s">
        <v>44</v>
      </c>
      <c r="EH24" s="2" t="s">
        <v>44</v>
      </c>
      <c r="EI24" s="2" t="s">
        <v>44</v>
      </c>
      <c r="EJ24" s="2" t="s">
        <v>44</v>
      </c>
      <c r="EK24" s="2" t="s">
        <v>44</v>
      </c>
      <c r="EL24" s="2" t="s">
        <v>44</v>
      </c>
      <c r="EM24" s="2" t="s">
        <v>44</v>
      </c>
      <c r="EN24" s="2" t="s">
        <v>44</v>
      </c>
      <c r="EO24" s="2" t="s">
        <v>44</v>
      </c>
      <c r="EP24" s="2" t="s">
        <v>44</v>
      </c>
      <c r="EQ24" s="2" t="s">
        <v>44</v>
      </c>
      <c r="ER24" s="2" t="s">
        <v>44</v>
      </c>
      <c r="ES24" s="2" t="s">
        <v>44</v>
      </c>
      <c r="ET24" s="2" t="s">
        <v>44</v>
      </c>
      <c r="EU24" s="2" t="s">
        <v>44</v>
      </c>
      <c r="EV24" s="2" t="s">
        <v>44</v>
      </c>
      <c r="EW24" s="2" t="s">
        <v>44</v>
      </c>
      <c r="EX24" s="2" t="s">
        <v>44</v>
      </c>
      <c r="EY24" s="2" t="s">
        <v>44</v>
      </c>
      <c r="EZ24" s="2" t="s">
        <v>44</v>
      </c>
      <c r="FA24" s="2" t="s">
        <v>44</v>
      </c>
      <c r="FB24" s="2" t="s">
        <v>44</v>
      </c>
      <c r="FC24" s="2" t="s">
        <v>44</v>
      </c>
      <c r="FD24" s="2" t="s">
        <v>44</v>
      </c>
      <c r="FE24" s="2" t="s">
        <v>44</v>
      </c>
      <c r="FF24" s="2" t="s">
        <v>44</v>
      </c>
      <c r="FG24" s="2" t="s">
        <v>44</v>
      </c>
      <c r="FH24" s="2" t="s">
        <v>44</v>
      </c>
      <c r="FI24" s="2" t="s">
        <v>44</v>
      </c>
      <c r="FJ24" s="2" t="s">
        <v>44</v>
      </c>
      <c r="FK24" s="2" t="s">
        <v>44</v>
      </c>
      <c r="FL24" s="2" t="s">
        <v>44</v>
      </c>
      <c r="FM24" s="2" t="s">
        <v>44</v>
      </c>
      <c r="FN24" s="2" t="s">
        <v>44</v>
      </c>
      <c r="FO24" s="2" t="s">
        <v>44</v>
      </c>
      <c r="FP24" s="2" t="s">
        <v>44</v>
      </c>
      <c r="FQ24" s="2" t="s">
        <v>44</v>
      </c>
    </row>
    <row r="25" spans="1:173" ht="25.5" x14ac:dyDescent="0.55000000000000004">
      <c r="A25" s="231"/>
      <c r="B25" s="231"/>
      <c r="C25" s="231"/>
      <c r="D25" s="231"/>
      <c r="E25" s="231"/>
      <c r="F25" s="231"/>
      <c r="G25" s="231"/>
      <c r="H25" s="231"/>
      <c r="I25" s="231"/>
      <c r="J25" s="231"/>
      <c r="K25" s="2" t="s">
        <v>29</v>
      </c>
      <c r="L25" s="2" t="s">
        <v>29</v>
      </c>
      <c r="M25" s="2" t="s">
        <v>29</v>
      </c>
      <c r="N25" s="2" t="s">
        <v>29</v>
      </c>
      <c r="O25" s="2" t="s">
        <v>29</v>
      </c>
      <c r="P25" s="2" t="s">
        <v>29</v>
      </c>
      <c r="Q25" s="2" t="s">
        <v>29</v>
      </c>
      <c r="R25" s="2" t="s">
        <v>29</v>
      </c>
      <c r="S25" s="2" t="s">
        <v>29</v>
      </c>
      <c r="T25" s="2" t="s">
        <v>29</v>
      </c>
      <c r="U25" s="2" t="s">
        <v>29</v>
      </c>
      <c r="V25" s="2" t="s">
        <v>29</v>
      </c>
      <c r="W25" s="2" t="s">
        <v>29</v>
      </c>
      <c r="X25" s="2" t="s">
        <v>29</v>
      </c>
      <c r="Y25" s="2" t="s">
        <v>29</v>
      </c>
      <c r="Z25" s="2" t="s">
        <v>29</v>
      </c>
      <c r="AA25" s="2" t="s">
        <v>29</v>
      </c>
      <c r="AB25" s="2" t="s">
        <v>29</v>
      </c>
      <c r="AC25" s="2" t="s">
        <v>29</v>
      </c>
      <c r="AD25" s="2" t="s">
        <v>29</v>
      </c>
      <c r="AE25" s="2" t="s">
        <v>29</v>
      </c>
      <c r="AF25" s="2" t="s">
        <v>29</v>
      </c>
      <c r="AG25" s="2" t="s">
        <v>29</v>
      </c>
      <c r="AH25" s="2" t="s">
        <v>29</v>
      </c>
      <c r="AI25" s="2" t="s">
        <v>29</v>
      </c>
      <c r="AJ25" s="2" t="s">
        <v>29</v>
      </c>
      <c r="AK25" s="2" t="s">
        <v>29</v>
      </c>
      <c r="AL25" s="2" t="s">
        <v>29</v>
      </c>
      <c r="AM25" s="2" t="s">
        <v>29</v>
      </c>
      <c r="AN25" s="2" t="s">
        <v>29</v>
      </c>
      <c r="AO25" s="2" t="s">
        <v>29</v>
      </c>
      <c r="AP25" s="2" t="s">
        <v>29</v>
      </c>
      <c r="AQ25" s="2" t="s">
        <v>29</v>
      </c>
      <c r="AR25" s="2" t="s">
        <v>29</v>
      </c>
      <c r="AS25" s="2" t="s">
        <v>29</v>
      </c>
      <c r="AT25" s="2" t="s">
        <v>29</v>
      </c>
      <c r="AU25" s="2" t="s">
        <v>29</v>
      </c>
      <c r="AV25" s="2" t="s">
        <v>29</v>
      </c>
      <c r="AW25" s="2" t="s">
        <v>29</v>
      </c>
      <c r="AX25" s="2" t="s">
        <v>29</v>
      </c>
      <c r="AY25" s="2" t="s">
        <v>29</v>
      </c>
      <c r="AZ25" s="2" t="s">
        <v>29</v>
      </c>
      <c r="BA25" s="2" t="s">
        <v>29</v>
      </c>
      <c r="BB25" s="2" t="s">
        <v>29</v>
      </c>
      <c r="BC25" s="2" t="s">
        <v>29</v>
      </c>
      <c r="BD25" s="2" t="s">
        <v>29</v>
      </c>
      <c r="BE25" s="2" t="s">
        <v>29</v>
      </c>
      <c r="BF25" s="2" t="s">
        <v>29</v>
      </c>
      <c r="BG25" s="2" t="s">
        <v>29</v>
      </c>
      <c r="BH25" s="2" t="s">
        <v>29</v>
      </c>
      <c r="BI25" s="2" t="s">
        <v>29</v>
      </c>
      <c r="BJ25" s="2" t="s">
        <v>29</v>
      </c>
      <c r="BK25" s="2" t="s">
        <v>29</v>
      </c>
      <c r="BL25" s="2" t="s">
        <v>29</v>
      </c>
      <c r="BM25" s="2" t="s">
        <v>29</v>
      </c>
      <c r="BN25" s="2" t="s">
        <v>29</v>
      </c>
      <c r="BO25" s="2" t="s">
        <v>29</v>
      </c>
      <c r="BP25" s="2" t="s">
        <v>29</v>
      </c>
      <c r="BQ25" s="2" t="s">
        <v>29</v>
      </c>
      <c r="BR25" s="2" t="s">
        <v>29</v>
      </c>
      <c r="BS25" s="2" t="s">
        <v>29</v>
      </c>
      <c r="BT25" s="2" t="s">
        <v>29</v>
      </c>
      <c r="BU25" s="2" t="s">
        <v>29</v>
      </c>
      <c r="BV25" s="2" t="s">
        <v>29</v>
      </c>
      <c r="BW25" s="2" t="s">
        <v>29</v>
      </c>
      <c r="BX25" s="2" t="s">
        <v>29</v>
      </c>
      <c r="BY25" s="2" t="s">
        <v>29</v>
      </c>
      <c r="BZ25" s="2" t="s">
        <v>29</v>
      </c>
      <c r="CA25" s="2" t="s">
        <v>29</v>
      </c>
      <c r="CB25" s="2" t="s">
        <v>29</v>
      </c>
      <c r="CC25" s="2" t="s">
        <v>29</v>
      </c>
      <c r="CD25" s="2" t="s">
        <v>29</v>
      </c>
      <c r="CE25" s="2" t="s">
        <v>29</v>
      </c>
      <c r="CF25" s="2" t="s">
        <v>29</v>
      </c>
      <c r="CG25" s="2" t="s">
        <v>29</v>
      </c>
      <c r="CH25" s="2" t="s">
        <v>29</v>
      </c>
      <c r="CI25" s="2" t="s">
        <v>29</v>
      </c>
      <c r="CJ25" s="2" t="s">
        <v>29</v>
      </c>
      <c r="CK25" s="2" t="s">
        <v>29</v>
      </c>
      <c r="CL25" s="2" t="s">
        <v>29</v>
      </c>
      <c r="CM25" s="2" t="s">
        <v>29</v>
      </c>
      <c r="CN25" s="2" t="s">
        <v>29</v>
      </c>
      <c r="CO25" s="2" t="s">
        <v>29</v>
      </c>
      <c r="CP25" s="2" t="s">
        <v>29</v>
      </c>
      <c r="CQ25" s="2" t="s">
        <v>29</v>
      </c>
      <c r="CR25" s="2" t="s">
        <v>29</v>
      </c>
      <c r="CS25" s="2" t="s">
        <v>29</v>
      </c>
      <c r="CT25" s="2" t="s">
        <v>29</v>
      </c>
      <c r="CU25" s="2" t="s">
        <v>29</v>
      </c>
      <c r="CV25" s="2" t="s">
        <v>29</v>
      </c>
      <c r="CW25" s="2" t="s">
        <v>29</v>
      </c>
      <c r="CX25" s="2" t="s">
        <v>29</v>
      </c>
      <c r="CY25" s="2" t="s">
        <v>29</v>
      </c>
      <c r="CZ25" s="2" t="s">
        <v>29</v>
      </c>
      <c r="DA25" s="2" t="s">
        <v>29</v>
      </c>
      <c r="DB25" s="2" t="s">
        <v>29</v>
      </c>
      <c r="DC25" s="2" t="s">
        <v>29</v>
      </c>
      <c r="DD25" s="2" t="s">
        <v>29</v>
      </c>
      <c r="DE25" s="2" t="s">
        <v>29</v>
      </c>
      <c r="DF25" s="2" t="s">
        <v>29</v>
      </c>
      <c r="DG25" s="2" t="s">
        <v>29</v>
      </c>
      <c r="DH25" s="2" t="s">
        <v>29</v>
      </c>
      <c r="DI25" s="2" t="s">
        <v>29</v>
      </c>
      <c r="DJ25" s="2" t="s">
        <v>29</v>
      </c>
      <c r="DK25" s="2" t="s">
        <v>29</v>
      </c>
      <c r="DL25" s="2" t="s">
        <v>29</v>
      </c>
      <c r="DM25" s="2" t="s">
        <v>29</v>
      </c>
      <c r="DN25" s="2" t="s">
        <v>29</v>
      </c>
      <c r="DO25" s="2" t="s">
        <v>29</v>
      </c>
      <c r="DP25" s="2" t="s">
        <v>29</v>
      </c>
      <c r="DQ25" s="2" t="s">
        <v>29</v>
      </c>
      <c r="DR25" s="2" t="s">
        <v>29</v>
      </c>
      <c r="DS25" s="2" t="s">
        <v>29</v>
      </c>
      <c r="DT25" s="2" t="s">
        <v>29</v>
      </c>
      <c r="DU25" s="2" t="s">
        <v>29</v>
      </c>
      <c r="DV25" s="2" t="s">
        <v>29</v>
      </c>
      <c r="DW25" s="2" t="s">
        <v>29</v>
      </c>
      <c r="DX25" s="2" t="s">
        <v>29</v>
      </c>
      <c r="DY25" s="2" t="s">
        <v>29</v>
      </c>
      <c r="DZ25" s="2" t="s">
        <v>29</v>
      </c>
      <c r="EA25" s="2" t="s">
        <v>29</v>
      </c>
      <c r="EB25" s="2" t="s">
        <v>29</v>
      </c>
      <c r="EC25" s="2" t="s">
        <v>29</v>
      </c>
      <c r="ED25" s="2" t="s">
        <v>29</v>
      </c>
      <c r="EE25" s="2" t="s">
        <v>29</v>
      </c>
      <c r="EF25" s="2" t="s">
        <v>29</v>
      </c>
      <c r="EG25" s="2" t="s">
        <v>29</v>
      </c>
      <c r="EH25" s="2" t="s">
        <v>29</v>
      </c>
      <c r="EI25" s="2" t="s">
        <v>29</v>
      </c>
      <c r="EJ25" s="2" t="s">
        <v>29</v>
      </c>
      <c r="EK25" s="2" t="s">
        <v>29</v>
      </c>
      <c r="EL25" s="2" t="s">
        <v>29</v>
      </c>
      <c r="EM25" s="2" t="s">
        <v>29</v>
      </c>
      <c r="EN25" s="2" t="s">
        <v>29</v>
      </c>
      <c r="EO25" s="2" t="s">
        <v>29</v>
      </c>
      <c r="EP25" s="2" t="s">
        <v>29</v>
      </c>
      <c r="EQ25" s="2" t="s">
        <v>29</v>
      </c>
      <c r="ER25" s="2" t="s">
        <v>29</v>
      </c>
      <c r="ES25" s="2" t="s">
        <v>29</v>
      </c>
      <c r="ET25" s="2" t="s">
        <v>29</v>
      </c>
      <c r="EU25" s="2" t="s">
        <v>29</v>
      </c>
      <c r="EV25" s="2" t="s">
        <v>29</v>
      </c>
      <c r="EW25" s="2" t="s">
        <v>29</v>
      </c>
      <c r="EX25" s="2" t="s">
        <v>29</v>
      </c>
      <c r="EY25" s="2" t="s">
        <v>29</v>
      </c>
      <c r="EZ25" s="2" t="s">
        <v>29</v>
      </c>
      <c r="FA25" s="2" t="s">
        <v>29</v>
      </c>
      <c r="FB25" s="2" t="s">
        <v>29</v>
      </c>
      <c r="FC25" s="2" t="s">
        <v>29</v>
      </c>
      <c r="FD25" s="2" t="s">
        <v>29</v>
      </c>
      <c r="FE25" s="2" t="s">
        <v>29</v>
      </c>
      <c r="FF25" s="2" t="s">
        <v>29</v>
      </c>
      <c r="FG25" s="2" t="s">
        <v>29</v>
      </c>
      <c r="FH25" s="2" t="s">
        <v>29</v>
      </c>
      <c r="FI25" s="2" t="s">
        <v>29</v>
      </c>
      <c r="FJ25" s="2" t="s">
        <v>29</v>
      </c>
      <c r="FK25" s="2" t="s">
        <v>29</v>
      </c>
      <c r="FL25" s="2" t="s">
        <v>29</v>
      </c>
      <c r="FM25" s="2" t="s">
        <v>29</v>
      </c>
      <c r="FN25" s="2" t="s">
        <v>29</v>
      </c>
      <c r="FO25" s="2" t="s">
        <v>29</v>
      </c>
      <c r="FP25" s="2" t="s">
        <v>29</v>
      </c>
      <c r="FQ25" s="2" t="s">
        <v>29</v>
      </c>
    </row>
    <row r="26" spans="1:173" ht="25.5" x14ac:dyDescent="0.55000000000000004">
      <c r="A26" s="231"/>
      <c r="B26" s="231"/>
      <c r="C26" s="231"/>
      <c r="D26" s="231"/>
      <c r="E26" s="231"/>
      <c r="F26" s="231"/>
      <c r="G26" s="231"/>
      <c r="H26" s="231"/>
      <c r="I26" s="231"/>
      <c r="J26" s="231"/>
    </row>
    <row r="27" spans="1:173" ht="10.5" customHeight="1" x14ac:dyDescent="0.55000000000000004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173" x14ac:dyDescent="0.45">
      <c r="A28" s="233"/>
      <c r="B28" s="233"/>
      <c r="C28" s="233"/>
      <c r="D28" s="233"/>
      <c r="E28" s="233"/>
      <c r="F28" s="233"/>
      <c r="G28" s="233"/>
      <c r="H28" s="233"/>
      <c r="I28" s="233"/>
    </row>
  </sheetData>
  <protectedRanges>
    <protectedRange password="CC6F" sqref="B26:J27 K12:FQ20 B12:J22 B23:FQ24 B21:FQ22" name="ช่วง2"/>
    <protectedRange password="CC6F" sqref="A26:A27 A23:A24 A12:A22" name="ช่วง2_1"/>
  </protectedRanges>
  <mergeCells count="19">
    <mergeCell ref="A6:J6"/>
    <mergeCell ref="A7:J7"/>
    <mergeCell ref="A8:J8"/>
    <mergeCell ref="A9:J9"/>
    <mergeCell ref="A13:J13"/>
    <mergeCell ref="A10:J10"/>
    <mergeCell ref="A11:XFD11"/>
    <mergeCell ref="A14:J14"/>
    <mergeCell ref="A17:J17"/>
    <mergeCell ref="A18:J18"/>
    <mergeCell ref="A19:J19"/>
    <mergeCell ref="A28:I28"/>
    <mergeCell ref="A25:J25"/>
    <mergeCell ref="A26:J26"/>
    <mergeCell ref="A15:J15"/>
    <mergeCell ref="A16:J16"/>
    <mergeCell ref="A22:J22"/>
    <mergeCell ref="A21:J21"/>
    <mergeCell ref="A24:J24"/>
  </mergeCells>
  <phoneticPr fontId="2" type="noConversion"/>
  <printOptions horizontalCentered="1"/>
  <pageMargins left="0.6692913385826772" right="0.98425196850393704" top="0.78740157480314965" bottom="0.78740157480314965" header="0.51181102362204722" footer="0.51181102362204722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tabSelected="1" zoomScale="80" zoomScaleNormal="80" workbookViewId="0">
      <selection activeCell="A11" sqref="A11:B11"/>
    </sheetView>
  </sheetViews>
  <sheetFormatPr defaultColWidth="9.1796875" defaultRowHeight="33.75" customHeight="1" x14ac:dyDescent="0.45"/>
  <cols>
    <col min="1" max="1" width="21.54296875" style="2" customWidth="1"/>
    <col min="2" max="2" width="26" style="2" customWidth="1"/>
    <col min="3" max="3" width="18.453125" style="2" bestFit="1" customWidth="1"/>
    <col min="4" max="4" width="34.7265625" style="2" customWidth="1"/>
    <col min="5" max="5" width="23" style="2" customWidth="1"/>
    <col min="6" max="11" width="9.1796875" style="2"/>
    <col min="12" max="12" width="14.453125" style="2" bestFit="1" customWidth="1"/>
    <col min="13" max="16384" width="9.1796875" style="2"/>
  </cols>
  <sheetData>
    <row r="1" spans="1:13" ht="25.5" x14ac:dyDescent="0.55000000000000004">
      <c r="A1" s="245" t="s">
        <v>239</v>
      </c>
      <c r="B1" s="245"/>
      <c r="C1" s="245"/>
      <c r="D1" s="245"/>
    </row>
    <row r="2" spans="1:13" ht="25.5" x14ac:dyDescent="0.55000000000000004">
      <c r="A2" s="246" t="s">
        <v>116</v>
      </c>
      <c r="B2" s="246"/>
      <c r="C2" s="246"/>
      <c r="D2" s="246"/>
    </row>
    <row r="3" spans="1:13" ht="20.5" x14ac:dyDescent="0.45">
      <c r="A3" s="261" t="s">
        <v>1</v>
      </c>
      <c r="B3" s="262"/>
      <c r="C3" s="171" t="s">
        <v>86</v>
      </c>
      <c r="D3" s="253" t="s">
        <v>2</v>
      </c>
    </row>
    <row r="4" spans="1:13" ht="18" customHeight="1" x14ac:dyDescent="0.45">
      <c r="A4" s="263"/>
      <c r="B4" s="264"/>
      <c r="C4" s="172" t="s">
        <v>26</v>
      </c>
      <c r="D4" s="254"/>
    </row>
    <row r="5" spans="1:13" s="8" customFormat="1" ht="20.5" customHeight="1" x14ac:dyDescent="0.45">
      <c r="A5" s="255" t="s">
        <v>117</v>
      </c>
      <c r="B5" s="256"/>
      <c r="C5" s="221">
        <f>ตาราง1!E8</f>
        <v>0</v>
      </c>
      <c r="D5" s="7" t="s">
        <v>48</v>
      </c>
      <c r="E5" s="100" t="s">
        <v>170</v>
      </c>
      <c r="F5" s="73"/>
      <c r="G5" s="73"/>
      <c r="H5" s="101"/>
      <c r="I5" s="101"/>
      <c r="J5" s="101"/>
      <c r="K5" s="101"/>
      <c r="L5" s="101"/>
      <c r="M5" s="101"/>
    </row>
    <row r="6" spans="1:13" s="8" customFormat="1" ht="20.5" customHeight="1" x14ac:dyDescent="0.45">
      <c r="A6" s="247" t="s">
        <v>118</v>
      </c>
      <c r="B6" s="248"/>
      <c r="C6" s="31">
        <f>income51</f>
        <v>0</v>
      </c>
      <c r="D6" s="29" t="s">
        <v>38</v>
      </c>
      <c r="E6" s="100" t="s">
        <v>170</v>
      </c>
      <c r="F6" s="80" t="s">
        <v>171</v>
      </c>
      <c r="G6" s="80"/>
      <c r="H6" s="102"/>
      <c r="I6" s="102"/>
      <c r="J6" s="102"/>
      <c r="K6" s="102"/>
      <c r="L6" s="101"/>
      <c r="M6" s="101"/>
    </row>
    <row r="7" spans="1:13" s="8" customFormat="1" ht="20.5" customHeight="1" x14ac:dyDescent="0.25">
      <c r="A7" s="249" t="s">
        <v>119</v>
      </c>
      <c r="B7" s="250"/>
      <c r="C7" s="32">
        <f>SUM(C10,C13,C18)</f>
        <v>0</v>
      </c>
      <c r="D7" s="30" t="s">
        <v>81</v>
      </c>
      <c r="E7" s="100" t="s">
        <v>170</v>
      </c>
      <c r="F7" s="101"/>
      <c r="G7" s="101"/>
      <c r="H7" s="101"/>
      <c r="I7" s="101"/>
      <c r="J7" s="101"/>
      <c r="K7" s="101"/>
      <c r="L7" s="101"/>
      <c r="M7" s="101"/>
    </row>
    <row r="8" spans="1:13" s="8" customFormat="1" ht="20.5" customHeight="1" x14ac:dyDescent="0.25">
      <c r="A8" s="25" t="s">
        <v>357</v>
      </c>
      <c r="B8" s="26"/>
      <c r="C8" s="32">
        <f>C6-C7</f>
        <v>0</v>
      </c>
      <c r="D8" s="27" t="s">
        <v>120</v>
      </c>
      <c r="E8" s="100" t="s">
        <v>170</v>
      </c>
      <c r="F8" s="101"/>
      <c r="G8" s="101"/>
      <c r="H8" s="101"/>
      <c r="I8" s="101"/>
      <c r="J8" s="101"/>
      <c r="K8" s="101"/>
      <c r="L8" s="101"/>
      <c r="M8" s="101"/>
    </row>
    <row r="9" spans="1:13" s="8" customFormat="1" ht="20.5" customHeight="1" x14ac:dyDescent="0.25">
      <c r="A9" s="25"/>
      <c r="B9" s="26"/>
      <c r="C9" s="33"/>
      <c r="D9" s="27" t="s">
        <v>89</v>
      </c>
      <c r="E9" s="100" t="s">
        <v>170</v>
      </c>
      <c r="F9" s="101"/>
      <c r="G9" s="101"/>
      <c r="H9" s="101"/>
      <c r="I9" s="101"/>
      <c r="J9" s="101"/>
      <c r="K9" s="101"/>
      <c r="L9" s="101"/>
      <c r="M9" s="101"/>
    </row>
    <row r="10" spans="1:13" s="8" customFormat="1" ht="20.5" customHeight="1" x14ac:dyDescent="0.25">
      <c r="A10" s="251" t="s">
        <v>74</v>
      </c>
      <c r="B10" s="252"/>
      <c r="C10" s="31">
        <f>SUM(C11:C12)</f>
        <v>0</v>
      </c>
      <c r="D10" s="29" t="s">
        <v>77</v>
      </c>
      <c r="E10" s="100" t="s">
        <v>170</v>
      </c>
      <c r="F10" s="101"/>
      <c r="G10" s="101"/>
      <c r="H10" s="101"/>
      <c r="I10" s="101"/>
      <c r="J10" s="101"/>
      <c r="K10" s="101"/>
      <c r="L10" s="101"/>
      <c r="M10" s="101"/>
    </row>
    <row r="11" spans="1:13" s="8" customFormat="1" ht="20.5" customHeight="1" x14ac:dyDescent="0.25">
      <c r="A11" s="251" t="s">
        <v>75</v>
      </c>
      <c r="B11" s="252"/>
      <c r="C11" s="34">
        <f>ตาราง3!G37</f>
        <v>0</v>
      </c>
      <c r="D11" s="29" t="s">
        <v>51</v>
      </c>
      <c r="E11" s="100" t="s">
        <v>170</v>
      </c>
      <c r="F11" s="101"/>
      <c r="G11" s="101"/>
      <c r="H11" s="101"/>
      <c r="I11" s="101"/>
      <c r="J11" s="101"/>
      <c r="K11" s="101"/>
      <c r="L11" s="101"/>
      <c r="M11" s="101"/>
    </row>
    <row r="12" spans="1:13" s="8" customFormat="1" ht="20.5" customHeight="1" x14ac:dyDescent="0.25">
      <c r="A12" s="239" t="s">
        <v>76</v>
      </c>
      <c r="B12" s="240"/>
      <c r="C12" s="34">
        <f>ตาราง4!C33</f>
        <v>0</v>
      </c>
      <c r="D12" s="29" t="s">
        <v>52</v>
      </c>
      <c r="E12" s="100" t="s">
        <v>170</v>
      </c>
      <c r="F12" s="101"/>
      <c r="G12" s="101"/>
      <c r="H12" s="101"/>
      <c r="I12" s="101"/>
      <c r="J12" s="101"/>
      <c r="K12" s="101"/>
      <c r="L12" s="101"/>
      <c r="M12" s="101"/>
    </row>
    <row r="13" spans="1:13" s="8" customFormat="1" ht="20.5" customHeight="1" x14ac:dyDescent="0.25">
      <c r="A13" s="241" t="s">
        <v>349</v>
      </c>
      <c r="B13" s="242"/>
      <c r="C13" s="34">
        <f>SUM(C15:C16)</f>
        <v>0</v>
      </c>
      <c r="D13" s="29" t="s">
        <v>121</v>
      </c>
      <c r="E13" s="100" t="s">
        <v>170</v>
      </c>
      <c r="F13" s="101"/>
      <c r="G13" s="101"/>
      <c r="H13" s="101"/>
      <c r="I13" s="101"/>
      <c r="J13" s="101"/>
      <c r="K13" s="101"/>
      <c r="L13" s="101"/>
      <c r="M13" s="101"/>
    </row>
    <row r="14" spans="1:13" s="8" customFormat="1" ht="20.5" customHeight="1" x14ac:dyDescent="0.25">
      <c r="A14" s="241" t="s">
        <v>90</v>
      </c>
      <c r="B14" s="242"/>
      <c r="C14" s="33">
        <f>ตาราง5!D38</f>
        <v>0</v>
      </c>
      <c r="D14" s="29" t="s">
        <v>49</v>
      </c>
      <c r="E14" s="100" t="s">
        <v>170</v>
      </c>
      <c r="F14" s="101"/>
      <c r="G14" s="101"/>
      <c r="H14" s="101"/>
      <c r="I14" s="101"/>
      <c r="J14" s="101"/>
      <c r="K14" s="101"/>
      <c r="L14" s="101"/>
      <c r="M14" s="101"/>
    </row>
    <row r="15" spans="1:13" s="8" customFormat="1" ht="20.5" customHeight="1" x14ac:dyDescent="0.25">
      <c r="A15" s="56" t="s">
        <v>91</v>
      </c>
      <c r="B15" s="57"/>
      <c r="C15" s="33">
        <f>ตาราง5!E38</f>
        <v>0</v>
      </c>
      <c r="D15" s="58" t="s">
        <v>49</v>
      </c>
      <c r="E15" s="100" t="s">
        <v>170</v>
      </c>
      <c r="F15" s="102" t="s">
        <v>172</v>
      </c>
      <c r="G15" s="102"/>
      <c r="H15" s="102"/>
      <c r="I15" s="102"/>
      <c r="J15" s="102"/>
      <c r="K15" s="102"/>
      <c r="L15" s="102"/>
      <c r="M15" s="101"/>
    </row>
    <row r="16" spans="1:13" s="8" customFormat="1" ht="20.5" customHeight="1" x14ac:dyDescent="0.25">
      <c r="A16" s="265" t="s">
        <v>355</v>
      </c>
      <c r="B16" s="266"/>
      <c r="C16" s="33">
        <f>ตาราง5!G38</f>
        <v>0</v>
      </c>
      <c r="D16" s="28" t="s">
        <v>49</v>
      </c>
      <c r="E16" s="100" t="s">
        <v>170</v>
      </c>
      <c r="F16" s="101"/>
      <c r="G16" s="101"/>
      <c r="H16" s="101"/>
      <c r="I16" s="101"/>
      <c r="J16" s="101"/>
      <c r="K16" s="101"/>
      <c r="L16" s="101"/>
      <c r="M16" s="101"/>
    </row>
    <row r="17" spans="1:13" s="8" customFormat="1" ht="20.5" customHeight="1" x14ac:dyDescent="0.25">
      <c r="A17" s="54" t="s">
        <v>92</v>
      </c>
      <c r="B17" s="55"/>
      <c r="C17" s="33">
        <f>ตาราง5!H38</f>
        <v>0</v>
      </c>
      <c r="D17" s="28" t="s">
        <v>49</v>
      </c>
      <c r="E17" s="100" t="s">
        <v>170</v>
      </c>
      <c r="F17" s="101"/>
      <c r="G17" s="101"/>
      <c r="H17" s="101"/>
      <c r="I17" s="101"/>
      <c r="J17" s="101"/>
      <c r="K17" s="101"/>
      <c r="L17" s="101"/>
      <c r="M17" s="101"/>
    </row>
    <row r="18" spans="1:13" s="8" customFormat="1" ht="20.5" customHeight="1" x14ac:dyDescent="0.25">
      <c r="A18" s="241" t="s">
        <v>80</v>
      </c>
      <c r="B18" s="242"/>
      <c r="C18" s="220"/>
      <c r="D18" s="28" t="s">
        <v>93</v>
      </c>
      <c r="E18" s="167" t="s">
        <v>173</v>
      </c>
      <c r="F18" s="101"/>
      <c r="G18" s="101"/>
      <c r="H18" s="101"/>
      <c r="I18" s="101"/>
      <c r="J18" s="101"/>
      <c r="K18" s="101"/>
      <c r="L18" s="101"/>
      <c r="M18" s="101"/>
    </row>
    <row r="19" spans="1:13" s="8" customFormat="1" ht="20.5" customHeight="1" x14ac:dyDescent="0.25">
      <c r="A19" s="53" t="s">
        <v>78</v>
      </c>
      <c r="B19" s="52"/>
      <c r="C19" s="33">
        <f>ตาราง3!C37+ตาราง5!C38</f>
        <v>0</v>
      </c>
      <c r="D19" s="29" t="s">
        <v>122</v>
      </c>
      <c r="E19" s="100" t="s">
        <v>170</v>
      </c>
      <c r="F19" s="101"/>
      <c r="G19" s="101"/>
      <c r="H19" s="101"/>
      <c r="I19" s="101"/>
      <c r="J19" s="101"/>
      <c r="K19" s="101"/>
      <c r="L19" s="101"/>
      <c r="M19" s="101"/>
    </row>
    <row r="20" spans="1:13" s="8" customFormat="1" ht="20.5" customHeight="1" x14ac:dyDescent="0.25">
      <c r="A20" s="222" t="s">
        <v>350</v>
      </c>
      <c r="B20" s="55"/>
      <c r="C20" s="33">
        <f>ตาราง5!F38</f>
        <v>0</v>
      </c>
      <c r="D20" s="29"/>
      <c r="E20" s="100"/>
      <c r="F20" s="101"/>
      <c r="G20" s="101"/>
      <c r="H20" s="101"/>
      <c r="I20" s="101"/>
      <c r="J20" s="101"/>
      <c r="K20" s="101"/>
      <c r="L20" s="101"/>
      <c r="M20" s="101"/>
    </row>
    <row r="21" spans="1:13" s="8" customFormat="1" ht="20.5" customHeight="1" x14ac:dyDescent="0.25">
      <c r="A21" s="259" t="s">
        <v>347</v>
      </c>
      <c r="B21" s="260"/>
      <c r="C21" s="218">
        <f>+C5+C6-C7-C19-C20</f>
        <v>0</v>
      </c>
      <c r="D21" s="217" t="s">
        <v>345</v>
      </c>
      <c r="E21" s="100" t="s">
        <v>170</v>
      </c>
      <c r="F21" s="101"/>
      <c r="G21" s="101"/>
      <c r="H21" s="101"/>
      <c r="I21" s="101"/>
      <c r="J21" s="101"/>
      <c r="K21" s="101"/>
      <c r="L21" s="101"/>
      <c r="M21" s="101"/>
    </row>
    <row r="22" spans="1:13" s="8" customFormat="1" ht="20.5" customHeight="1" x14ac:dyDescent="0.25">
      <c r="A22" s="257" t="s">
        <v>356</v>
      </c>
      <c r="B22" s="258"/>
      <c r="C22" s="216"/>
      <c r="D22" s="217"/>
      <c r="E22" s="100"/>
      <c r="F22" s="101"/>
      <c r="G22" s="101"/>
      <c r="H22" s="101"/>
      <c r="I22" s="101"/>
      <c r="J22" s="101"/>
      <c r="K22" s="101"/>
      <c r="L22" s="101"/>
      <c r="M22" s="101"/>
    </row>
    <row r="23" spans="1:13" s="8" customFormat="1" ht="20.5" customHeight="1" x14ac:dyDescent="0.25">
      <c r="A23" s="243" t="s">
        <v>348</v>
      </c>
      <c r="B23" s="244"/>
      <c r="C23" s="219">
        <f>C21-C22</f>
        <v>0</v>
      </c>
      <c r="D23" s="217" t="s">
        <v>346</v>
      </c>
      <c r="E23" s="100" t="s">
        <v>170</v>
      </c>
      <c r="F23" s="101"/>
      <c r="G23" s="101"/>
      <c r="H23" s="101"/>
      <c r="I23" s="101"/>
      <c r="J23" s="101"/>
      <c r="K23" s="101"/>
      <c r="L23" s="101"/>
      <c r="M23" s="101"/>
    </row>
    <row r="24" spans="1:13" ht="20.5" customHeight="1" x14ac:dyDescent="0.45">
      <c r="A24" s="9" t="s">
        <v>123</v>
      </c>
      <c r="B24" s="9"/>
      <c r="L24" s="104"/>
    </row>
    <row r="25" spans="1:13" ht="20.5" customHeight="1" x14ac:dyDescent="0.45">
      <c r="A25" s="2" t="s">
        <v>56</v>
      </c>
      <c r="B25" s="6" t="s">
        <v>59</v>
      </c>
      <c r="C25" s="2" t="s">
        <v>124</v>
      </c>
      <c r="E25" s="76" t="s">
        <v>136</v>
      </c>
      <c r="F25" s="76"/>
      <c r="G25" s="76"/>
      <c r="H25" s="76"/>
    </row>
    <row r="26" spans="1:13" ht="20.5" customHeight="1" x14ac:dyDescent="0.45">
      <c r="B26" s="6" t="s">
        <v>60</v>
      </c>
      <c r="C26" s="2" t="s">
        <v>125</v>
      </c>
    </row>
    <row r="27" spans="1:13" ht="20.5" customHeight="1" x14ac:dyDescent="0.45">
      <c r="B27" s="6" t="s">
        <v>126</v>
      </c>
      <c r="C27" s="2" t="s">
        <v>124</v>
      </c>
      <c r="E27" s="108" t="s">
        <v>2</v>
      </c>
      <c r="F27" s="105" t="s">
        <v>175</v>
      </c>
    </row>
    <row r="28" spans="1:13" ht="20.5" customHeight="1" x14ac:dyDescent="0.45">
      <c r="B28" s="6" t="s">
        <v>127</v>
      </c>
      <c r="C28" s="2" t="s">
        <v>124</v>
      </c>
      <c r="E28" s="106"/>
      <c r="F28" s="105" t="s">
        <v>176</v>
      </c>
    </row>
    <row r="29" spans="1:13" ht="20.5" customHeight="1" x14ac:dyDescent="0.45">
      <c r="B29" s="74" t="s">
        <v>128</v>
      </c>
      <c r="C29" s="2" t="s">
        <v>125</v>
      </c>
      <c r="D29" s="2" t="s">
        <v>95</v>
      </c>
      <c r="E29" s="107"/>
      <c r="F29" s="105"/>
    </row>
    <row r="30" spans="1:13" ht="20.5" customHeight="1" x14ac:dyDescent="0.45">
      <c r="B30" s="6" t="s">
        <v>55</v>
      </c>
      <c r="C30" s="2" t="s">
        <v>124</v>
      </c>
      <c r="D30" s="2" t="s">
        <v>107</v>
      </c>
      <c r="E30" s="107"/>
      <c r="F30" s="105"/>
    </row>
    <row r="31" spans="1:13" ht="20.5" customHeight="1" x14ac:dyDescent="0.45">
      <c r="A31" s="2" t="s">
        <v>57</v>
      </c>
      <c r="B31" s="6" t="s">
        <v>59</v>
      </c>
      <c r="C31" s="2" t="s">
        <v>124</v>
      </c>
      <c r="D31" s="2" t="s">
        <v>108</v>
      </c>
      <c r="E31" s="106"/>
      <c r="F31" s="105"/>
    </row>
    <row r="32" spans="1:13" ht="20.5" customHeight="1" x14ac:dyDescent="0.45">
      <c r="B32" s="6" t="s">
        <v>60</v>
      </c>
      <c r="C32" s="2" t="s">
        <v>124</v>
      </c>
    </row>
    <row r="33" spans="1:4" ht="20.5" customHeight="1" x14ac:dyDescent="0.45">
      <c r="B33" s="6" t="s">
        <v>126</v>
      </c>
      <c r="C33" s="2" t="s">
        <v>124</v>
      </c>
    </row>
    <row r="34" spans="1:4" ht="20.5" customHeight="1" x14ac:dyDescent="0.45">
      <c r="B34" s="6" t="s">
        <v>129</v>
      </c>
      <c r="C34" s="2" t="s">
        <v>124</v>
      </c>
      <c r="D34" s="2" t="s">
        <v>96</v>
      </c>
    </row>
    <row r="35" spans="1:4" ht="20.5" customHeight="1" x14ac:dyDescent="0.45">
      <c r="B35" s="74" t="s">
        <v>128</v>
      </c>
      <c r="C35" s="2" t="s">
        <v>124</v>
      </c>
      <c r="D35" s="2" t="s">
        <v>109</v>
      </c>
    </row>
    <row r="36" spans="1:4" ht="20.5" customHeight="1" x14ac:dyDescent="0.45">
      <c r="B36" s="6" t="s">
        <v>135</v>
      </c>
      <c r="C36" s="2" t="s">
        <v>124</v>
      </c>
      <c r="D36" s="2" t="s">
        <v>110</v>
      </c>
    </row>
    <row r="37" spans="1:4" ht="20.5" customHeight="1" x14ac:dyDescent="0.45">
      <c r="A37" s="2" t="s">
        <v>58</v>
      </c>
      <c r="B37" s="6" t="s">
        <v>130</v>
      </c>
      <c r="C37" s="2" t="s">
        <v>124</v>
      </c>
    </row>
    <row r="38" spans="1:4" ht="20.5" customHeight="1" x14ac:dyDescent="0.45">
      <c r="B38" s="75" t="s">
        <v>131</v>
      </c>
      <c r="C38" s="2" t="s">
        <v>124</v>
      </c>
    </row>
    <row r="39" spans="1:4" ht="20.5" customHeight="1" x14ac:dyDescent="0.45">
      <c r="B39" s="6" t="s">
        <v>132</v>
      </c>
      <c r="C39" s="2" t="s">
        <v>124</v>
      </c>
      <c r="D39" s="2" t="s">
        <v>97</v>
      </c>
    </row>
    <row r="40" spans="1:4" ht="20.5" customHeight="1" x14ac:dyDescent="0.45">
      <c r="B40" s="6" t="s">
        <v>133</v>
      </c>
      <c r="C40" s="2" t="s">
        <v>124</v>
      </c>
      <c r="D40" s="2" t="s">
        <v>98</v>
      </c>
    </row>
    <row r="41" spans="1:4" ht="20.5" customHeight="1" x14ac:dyDescent="0.45">
      <c r="B41" s="6" t="s">
        <v>134</v>
      </c>
      <c r="C41" s="2" t="s">
        <v>124</v>
      </c>
      <c r="D41" s="2" t="s">
        <v>99</v>
      </c>
    </row>
    <row r="42" spans="1:4" ht="25" customHeight="1" x14ac:dyDescent="0.45"/>
    <row r="43" spans="1:4" ht="25" customHeight="1" x14ac:dyDescent="0.45"/>
    <row r="44" spans="1:4" ht="25" customHeight="1" x14ac:dyDescent="0.45"/>
    <row r="45" spans="1:4" ht="25" customHeight="1" x14ac:dyDescent="0.45"/>
  </sheetData>
  <protectedRanges>
    <protectedRange password="CC6F" sqref="A1:D1" name="ช่วง1"/>
    <protectedRange password="CC6F" sqref="B22" name="ช่วง2_1"/>
    <protectedRange password="CC6F" sqref="B23" name="ช่วง2_1_1"/>
  </protectedRanges>
  <mergeCells count="17">
    <mergeCell ref="A11:B11"/>
    <mergeCell ref="A12:B12"/>
    <mergeCell ref="A13:B13"/>
    <mergeCell ref="A18:B18"/>
    <mergeCell ref="A23:B23"/>
    <mergeCell ref="A1:D1"/>
    <mergeCell ref="A2:D2"/>
    <mergeCell ref="A6:B6"/>
    <mergeCell ref="A7:B7"/>
    <mergeCell ref="A10:B10"/>
    <mergeCell ref="D3:D4"/>
    <mergeCell ref="A5:B5"/>
    <mergeCell ref="A22:B22"/>
    <mergeCell ref="A21:B21"/>
    <mergeCell ref="A3:B4"/>
    <mergeCell ref="A14:B14"/>
    <mergeCell ref="A16:B16"/>
  </mergeCells>
  <pageMargins left="0.31496062992125984" right="0" top="0.74803149606299213" bottom="0.39370078740157483" header="0.31496062992125984" footer="0.31496062992125984"/>
  <pageSetup paperSize="9" scale="90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zoomScale="90" zoomScaleNormal="90" workbookViewId="0">
      <pane ySplit="3" topLeftCell="A4" activePane="bottomLeft" state="frozen"/>
      <selection pane="bottomLeft" activeCell="H7" sqref="H7"/>
    </sheetView>
  </sheetViews>
  <sheetFormatPr defaultColWidth="16.26953125" defaultRowHeight="30.5" x14ac:dyDescent="0.65"/>
  <cols>
    <col min="1" max="1" width="14.81640625" style="1" customWidth="1"/>
    <col min="2" max="2" width="15.453125" style="1" customWidth="1"/>
    <col min="3" max="3" width="15.81640625" style="1" customWidth="1"/>
    <col min="4" max="4" width="14.7265625" style="1" customWidth="1"/>
    <col min="5" max="5" width="15.453125" style="1" customWidth="1"/>
    <col min="6" max="6" width="14.1796875" style="1" customWidth="1"/>
    <col min="7" max="16384" width="16.26953125" style="1"/>
  </cols>
  <sheetData>
    <row r="1" spans="1:12" x14ac:dyDescent="0.65">
      <c r="A1" s="23" t="s">
        <v>46</v>
      </c>
    </row>
    <row r="2" spans="1:12" x14ac:dyDescent="0.65">
      <c r="A2" s="10" t="s">
        <v>137</v>
      </c>
      <c r="B2" s="11"/>
    </row>
    <row r="3" spans="1:12" x14ac:dyDescent="0.65">
      <c r="A3" s="43" t="s">
        <v>0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2</v>
      </c>
    </row>
    <row r="4" spans="1:12" x14ac:dyDescent="0.65">
      <c r="A4" s="50" t="s">
        <v>73</v>
      </c>
      <c r="B4" s="12"/>
      <c r="C4" s="12"/>
      <c r="D4" s="12"/>
      <c r="E4" s="13">
        <f>SUM(B4+C4-D4)</f>
        <v>0</v>
      </c>
      <c r="F4" s="14"/>
    </row>
    <row r="5" spans="1:12" x14ac:dyDescent="0.65">
      <c r="A5" s="50" t="s">
        <v>79</v>
      </c>
      <c r="B5" s="15">
        <f>SUM(E4)</f>
        <v>0</v>
      </c>
      <c r="C5" s="12"/>
      <c r="D5" s="12"/>
      <c r="E5" s="13">
        <f t="shared" ref="E5:E8" si="0">SUM(B5+C5-D5)</f>
        <v>0</v>
      </c>
      <c r="F5" s="14"/>
      <c r="G5" s="169" t="s">
        <v>237</v>
      </c>
      <c r="H5" s="170"/>
      <c r="I5" s="170"/>
      <c r="J5" s="170"/>
      <c r="K5" s="168"/>
      <c r="L5" s="168"/>
    </row>
    <row r="6" spans="1:12" x14ac:dyDescent="0.65">
      <c r="A6" s="50" t="s">
        <v>88</v>
      </c>
      <c r="B6" s="15">
        <f>SUM(E5)</f>
        <v>0</v>
      </c>
      <c r="C6" s="12"/>
      <c r="D6" s="12"/>
      <c r="E6" s="13">
        <f t="shared" si="0"/>
        <v>0</v>
      </c>
      <c r="F6" s="14"/>
    </row>
    <row r="7" spans="1:12" x14ac:dyDescent="0.65">
      <c r="A7" s="50" t="s">
        <v>105</v>
      </c>
      <c r="B7" s="15">
        <f>SUM(E6)</f>
        <v>0</v>
      </c>
      <c r="C7" s="12"/>
      <c r="D7" s="12"/>
      <c r="E7" s="13">
        <f t="shared" si="0"/>
        <v>0</v>
      </c>
      <c r="F7" s="14"/>
    </row>
    <row r="8" spans="1:12" s="2" customFormat="1" ht="34.5" customHeight="1" x14ac:dyDescent="0.5">
      <c r="A8" s="50" t="s">
        <v>138</v>
      </c>
      <c r="B8" s="15">
        <f>SUM(E7)</f>
        <v>0</v>
      </c>
      <c r="C8" s="12"/>
      <c r="D8" s="12"/>
      <c r="E8" s="13">
        <f t="shared" si="0"/>
        <v>0</v>
      </c>
      <c r="F8" s="14"/>
    </row>
    <row r="9" spans="1:12" s="17" customFormat="1" ht="20.5" x14ac:dyDescent="0.45">
      <c r="B9" s="18"/>
      <c r="C9" s="18"/>
      <c r="D9" s="66"/>
      <c r="E9" s="18"/>
      <c r="F9" s="18"/>
    </row>
    <row r="10" spans="1:12" s="17" customFormat="1" ht="20.5" x14ac:dyDescent="0.45">
      <c r="A10" s="19"/>
    </row>
    <row r="11" spans="1:12" s="2" customFormat="1" ht="20.5" x14ac:dyDescent="0.45">
      <c r="A11" s="73" t="s">
        <v>139</v>
      </c>
      <c r="B11" s="73"/>
      <c r="C11" s="73"/>
      <c r="D11" s="73"/>
      <c r="E11" s="73"/>
      <c r="F11" s="73"/>
      <c r="G11" s="73"/>
    </row>
    <row r="12" spans="1:12" s="2" customFormat="1" ht="20.5" x14ac:dyDescent="0.45">
      <c r="A12" s="73" t="s">
        <v>140</v>
      </c>
      <c r="B12" s="73"/>
      <c r="C12" s="73"/>
      <c r="D12" s="73"/>
      <c r="E12" s="73"/>
      <c r="F12" s="73"/>
      <c r="G12" s="73"/>
    </row>
    <row r="13" spans="1:12" s="2" customFormat="1" ht="20.5" x14ac:dyDescent="0.45">
      <c r="A13" s="73" t="s">
        <v>141</v>
      </c>
      <c r="B13" s="73"/>
      <c r="C13" s="73"/>
      <c r="D13" s="73"/>
      <c r="E13" s="73"/>
      <c r="F13" s="73"/>
      <c r="G13" s="73"/>
    </row>
    <row r="14" spans="1:12" s="2" customFormat="1" ht="20.5" x14ac:dyDescent="0.45">
      <c r="A14" s="20"/>
    </row>
    <row r="15" spans="1:12" s="2" customFormat="1" ht="20.5" x14ac:dyDescent="0.45">
      <c r="A15" s="20"/>
    </row>
    <row r="16" spans="1:12" s="2" customFormat="1" ht="20.5" x14ac:dyDescent="0.45"/>
    <row r="17" s="2" customFormat="1" ht="20.5" x14ac:dyDescent="0.45"/>
    <row r="18" s="2" customFormat="1" ht="20.5" x14ac:dyDescent="0.45"/>
    <row r="19" s="2" customFormat="1" ht="20.5" x14ac:dyDescent="0.45"/>
    <row r="20" s="2" customFormat="1" ht="20.5" x14ac:dyDescent="0.45"/>
    <row r="21" s="2" customFormat="1" ht="20.5" x14ac:dyDescent="0.45"/>
    <row r="22" s="2" customFormat="1" ht="20.5" x14ac:dyDescent="0.45"/>
    <row r="23" s="2" customFormat="1" ht="20.5" x14ac:dyDescent="0.45"/>
    <row r="24" ht="23.25" customHeight="1" x14ac:dyDescent="0.65"/>
    <row r="25" ht="23.25" customHeight="1" x14ac:dyDescent="0.65"/>
    <row r="26" ht="23.25" customHeight="1" x14ac:dyDescent="0.65"/>
    <row r="27" ht="23.25" customHeight="1" x14ac:dyDescent="0.65"/>
    <row r="28" ht="23.25" customHeight="1" x14ac:dyDescent="0.65"/>
  </sheetData>
  <sheetProtection formatCells="0"/>
  <protectedRanges>
    <protectedRange password="CC6F" sqref="B4:D4 C5:D8" name="Range1"/>
  </protectedRanges>
  <phoneticPr fontId="2" type="noConversion"/>
  <printOptions horizontalCentered="1"/>
  <pageMargins left="0.35433070866141736" right="0.15748031496062992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6"/>
  <sheetViews>
    <sheetView zoomScale="83" zoomScaleNormal="83" workbookViewId="0">
      <pane ySplit="2" topLeftCell="A36" activePane="bottomLeft" state="frozen"/>
      <selection pane="bottomLeft" activeCell="B42" sqref="B42"/>
    </sheetView>
  </sheetViews>
  <sheetFormatPr defaultColWidth="16.26953125" defaultRowHeight="30.5" x14ac:dyDescent="0.65"/>
  <cols>
    <col min="1" max="1" width="59.08984375" style="1" customWidth="1"/>
    <col min="2" max="5" width="10.453125" style="1" customWidth="1"/>
    <col min="6" max="6" width="7.36328125" style="1" customWidth="1"/>
    <col min="7" max="16384" width="16.26953125" style="1"/>
  </cols>
  <sheetData>
    <row r="1" spans="1:27" ht="21" customHeight="1" x14ac:dyDescent="0.65">
      <c r="A1" s="24" t="s">
        <v>142</v>
      </c>
      <c r="B1" s="125"/>
      <c r="C1" s="125"/>
      <c r="D1" s="125"/>
    </row>
    <row r="2" spans="1:27" ht="21" customHeight="1" x14ac:dyDescent="0.65">
      <c r="A2" s="10" t="s">
        <v>143</v>
      </c>
      <c r="B2" s="10"/>
      <c r="C2" s="10"/>
      <c r="D2" s="10"/>
    </row>
    <row r="3" spans="1:27" s="77" customFormat="1" ht="19" customHeight="1" x14ac:dyDescent="0.45">
      <c r="A3" s="267" t="s">
        <v>30</v>
      </c>
      <c r="B3" s="271" t="s">
        <v>145</v>
      </c>
      <c r="C3" s="272"/>
      <c r="D3" s="273"/>
      <c r="E3" s="78" t="s">
        <v>144</v>
      </c>
      <c r="F3" s="269" t="s">
        <v>2</v>
      </c>
      <c r="G3" s="76" t="s">
        <v>147</v>
      </c>
      <c r="H3" s="76"/>
      <c r="I3" s="76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</row>
    <row r="4" spans="1:27" s="77" customFormat="1" ht="19" customHeight="1" x14ac:dyDescent="0.45">
      <c r="A4" s="268"/>
      <c r="B4" s="128" t="s">
        <v>185</v>
      </c>
      <c r="C4" s="128" t="s">
        <v>186</v>
      </c>
      <c r="D4" s="128" t="s">
        <v>187</v>
      </c>
      <c r="E4" s="79" t="s">
        <v>194</v>
      </c>
      <c r="F4" s="270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s="126" customFormat="1" ht="19" customHeight="1" x14ac:dyDescent="0.25">
      <c r="A5" s="134" t="s">
        <v>188</v>
      </c>
      <c r="B5" s="135">
        <f>SUM(B6:B13)</f>
        <v>0</v>
      </c>
      <c r="C5" s="135">
        <f t="shared" ref="C5:E5" si="0">SUM(C6:C13)</f>
        <v>0</v>
      </c>
      <c r="D5" s="135">
        <f t="shared" si="0"/>
        <v>0</v>
      </c>
      <c r="E5" s="135">
        <f t="shared" si="0"/>
        <v>0</v>
      </c>
      <c r="F5" s="136" t="s">
        <v>224</v>
      </c>
      <c r="G5" s="274" t="s">
        <v>229</v>
      </c>
      <c r="H5" s="275"/>
    </row>
    <row r="6" spans="1:27" s="126" customFormat="1" ht="19" customHeight="1" x14ac:dyDescent="0.25">
      <c r="A6" s="127" t="s">
        <v>189</v>
      </c>
      <c r="B6" s="129"/>
      <c r="C6" s="129"/>
      <c r="D6" s="129"/>
      <c r="E6" s="138"/>
      <c r="F6" s="129"/>
    </row>
    <row r="7" spans="1:27" s="126" customFormat="1" ht="19" customHeight="1" x14ac:dyDescent="0.25">
      <c r="A7" s="127" t="s">
        <v>190</v>
      </c>
      <c r="B7" s="129"/>
      <c r="C7" s="129"/>
      <c r="D7" s="129"/>
      <c r="E7" s="138"/>
      <c r="F7" s="129"/>
    </row>
    <row r="8" spans="1:27" s="126" customFormat="1" ht="19" customHeight="1" x14ac:dyDescent="0.25">
      <c r="A8" s="127" t="s">
        <v>191</v>
      </c>
      <c r="B8" s="129"/>
      <c r="C8" s="129"/>
      <c r="D8" s="129"/>
      <c r="E8" s="138"/>
      <c r="F8" s="129"/>
    </row>
    <row r="9" spans="1:27" s="126" customFormat="1" ht="19" customHeight="1" x14ac:dyDescent="0.25">
      <c r="A9" s="127" t="s">
        <v>222</v>
      </c>
      <c r="B9" s="129"/>
      <c r="C9" s="129"/>
      <c r="D9" s="129"/>
      <c r="E9" s="138"/>
      <c r="F9" s="129"/>
    </row>
    <row r="10" spans="1:27" s="126" customFormat="1" ht="19" customHeight="1" x14ac:dyDescent="0.25">
      <c r="A10" s="127" t="s">
        <v>223</v>
      </c>
      <c r="B10" s="129"/>
      <c r="C10" s="129"/>
      <c r="D10" s="129"/>
      <c r="E10" s="138"/>
      <c r="F10" s="129"/>
    </row>
    <row r="11" spans="1:27" s="126" customFormat="1" ht="19" customHeight="1" x14ac:dyDescent="0.25">
      <c r="A11" s="127" t="s">
        <v>192</v>
      </c>
      <c r="B11" s="129"/>
      <c r="C11" s="129"/>
      <c r="D11" s="129"/>
      <c r="E11" s="138"/>
      <c r="F11" s="129"/>
    </row>
    <row r="12" spans="1:27" s="126" customFormat="1" ht="19" customHeight="1" x14ac:dyDescent="0.25">
      <c r="A12" s="127" t="s">
        <v>193</v>
      </c>
      <c r="B12" s="129"/>
      <c r="C12" s="129"/>
      <c r="D12" s="129"/>
      <c r="E12" s="138"/>
      <c r="F12" s="129"/>
    </row>
    <row r="13" spans="1:27" s="126" customFormat="1" ht="19" customHeight="1" x14ac:dyDescent="0.25">
      <c r="A13" s="127" t="s">
        <v>228</v>
      </c>
      <c r="B13" s="129"/>
      <c r="C13" s="129"/>
      <c r="D13" s="129"/>
      <c r="E13" s="138"/>
      <c r="F13" s="129"/>
    </row>
    <row r="14" spans="1:27" s="2" customFormat="1" ht="19" customHeight="1" x14ac:dyDescent="0.45">
      <c r="A14" s="133" t="s">
        <v>195</v>
      </c>
      <c r="B14" s="139"/>
      <c r="C14" s="139"/>
      <c r="D14" s="139"/>
      <c r="E14" s="140"/>
      <c r="F14" s="142" t="s">
        <v>146</v>
      </c>
      <c r="G14" s="76" t="s">
        <v>147</v>
      </c>
      <c r="H14" s="76"/>
      <c r="I14" s="76"/>
    </row>
    <row r="15" spans="1:27" s="2" customFormat="1" ht="19" customHeight="1" x14ac:dyDescent="0.45">
      <c r="A15" s="133" t="s">
        <v>196</v>
      </c>
      <c r="B15" s="141">
        <f>SUM(B16:B25)</f>
        <v>0</v>
      </c>
      <c r="C15" s="141">
        <f t="shared" ref="C15:E15" si="1">SUM(C16:C25)</f>
        <v>0</v>
      </c>
      <c r="D15" s="141">
        <f t="shared" si="1"/>
        <v>0</v>
      </c>
      <c r="E15" s="141">
        <f t="shared" si="1"/>
        <v>0</v>
      </c>
      <c r="F15" s="137"/>
      <c r="G15" s="274" t="s">
        <v>229</v>
      </c>
      <c r="H15" s="275"/>
    </row>
    <row r="16" spans="1:27" s="2" customFormat="1" ht="19" customHeight="1" x14ac:dyDescent="0.45">
      <c r="A16" s="35" t="s">
        <v>197</v>
      </c>
      <c r="B16" s="129"/>
      <c r="C16" s="129"/>
      <c r="D16" s="129"/>
      <c r="E16" s="61"/>
      <c r="F16" s="14"/>
    </row>
    <row r="17" spans="1:8" s="2" customFormat="1" ht="19" customHeight="1" x14ac:dyDescent="0.45">
      <c r="A17" s="60" t="s">
        <v>198</v>
      </c>
      <c r="B17" s="129"/>
      <c r="C17" s="129"/>
      <c r="D17" s="129"/>
      <c r="E17" s="61"/>
      <c r="F17" s="14"/>
    </row>
    <row r="18" spans="1:8" s="2" customFormat="1" ht="19" customHeight="1" x14ac:dyDescent="0.45">
      <c r="A18" s="35" t="s">
        <v>199</v>
      </c>
      <c r="B18" s="129"/>
      <c r="C18" s="129"/>
      <c r="D18" s="129"/>
      <c r="E18" s="61"/>
      <c r="F18" s="14"/>
    </row>
    <row r="19" spans="1:8" s="2" customFormat="1" ht="19" customHeight="1" x14ac:dyDescent="0.45">
      <c r="A19" s="60" t="s">
        <v>200</v>
      </c>
      <c r="B19" s="129"/>
      <c r="C19" s="129"/>
      <c r="D19" s="129"/>
      <c r="E19" s="61"/>
      <c r="F19" s="14"/>
    </row>
    <row r="20" spans="1:8" s="2" customFormat="1" ht="19" customHeight="1" x14ac:dyDescent="0.45">
      <c r="A20" s="35" t="s">
        <v>201</v>
      </c>
      <c r="B20" s="129"/>
      <c r="C20" s="129"/>
      <c r="D20" s="129"/>
      <c r="E20" s="61"/>
      <c r="F20" s="14"/>
    </row>
    <row r="21" spans="1:8" s="2" customFormat="1" ht="19" customHeight="1" x14ac:dyDescent="0.45">
      <c r="A21" s="35" t="s">
        <v>202</v>
      </c>
      <c r="B21" s="129"/>
      <c r="C21" s="129"/>
      <c r="D21" s="129"/>
      <c r="E21" s="61"/>
      <c r="F21" s="14"/>
      <c r="G21" s="76" t="s">
        <v>162</v>
      </c>
      <c r="H21" s="76"/>
    </row>
    <row r="22" spans="1:8" s="2" customFormat="1" ht="19" customHeight="1" x14ac:dyDescent="0.45">
      <c r="A22" s="35" t="s">
        <v>203</v>
      </c>
      <c r="B22" s="129"/>
      <c r="C22" s="129"/>
      <c r="D22" s="129"/>
      <c r="E22" s="61"/>
      <c r="F22" s="14"/>
    </row>
    <row r="23" spans="1:8" s="2" customFormat="1" ht="19" customHeight="1" x14ac:dyDescent="0.45">
      <c r="A23" s="35" t="s">
        <v>204</v>
      </c>
      <c r="B23" s="129"/>
      <c r="C23" s="129"/>
      <c r="D23" s="129"/>
      <c r="E23" s="61"/>
      <c r="F23" s="14"/>
    </row>
    <row r="24" spans="1:8" s="2" customFormat="1" ht="19" customHeight="1" x14ac:dyDescent="0.45">
      <c r="A24" s="35" t="s">
        <v>205</v>
      </c>
      <c r="B24" s="129"/>
      <c r="C24" s="129"/>
      <c r="D24" s="129"/>
      <c r="E24" s="61"/>
      <c r="F24" s="14"/>
    </row>
    <row r="25" spans="1:8" s="2" customFormat="1" ht="19" customHeight="1" x14ac:dyDescent="0.45">
      <c r="A25" s="35" t="s">
        <v>206</v>
      </c>
      <c r="B25" s="129"/>
      <c r="C25" s="129"/>
      <c r="D25" s="129"/>
      <c r="E25" s="61"/>
      <c r="F25" s="14"/>
    </row>
    <row r="26" spans="1:8" s="2" customFormat="1" ht="19" customHeight="1" x14ac:dyDescent="0.45">
      <c r="A26" s="45" t="s">
        <v>207</v>
      </c>
      <c r="B26" s="141">
        <f>SUM(B27:B28)</f>
        <v>0</v>
      </c>
      <c r="C26" s="141">
        <f t="shared" ref="C26:E26" si="2">SUM(C27:C28)</f>
        <v>0</v>
      </c>
      <c r="D26" s="141">
        <f t="shared" si="2"/>
        <v>0</v>
      </c>
      <c r="E26" s="141">
        <f t="shared" si="2"/>
        <v>0</v>
      </c>
      <c r="F26" s="14"/>
      <c r="G26" s="274" t="s">
        <v>229</v>
      </c>
      <c r="H26" s="275"/>
    </row>
    <row r="27" spans="1:8" s="2" customFormat="1" ht="19" customHeight="1" x14ac:dyDescent="0.45">
      <c r="A27" s="35" t="s">
        <v>208</v>
      </c>
      <c r="B27" s="129"/>
      <c r="C27" s="129"/>
      <c r="D27" s="129"/>
      <c r="E27" s="63"/>
      <c r="F27" s="14"/>
    </row>
    <row r="28" spans="1:8" s="2" customFormat="1" ht="19" customHeight="1" x14ac:dyDescent="0.45">
      <c r="A28" s="37" t="s">
        <v>209</v>
      </c>
      <c r="B28" s="129"/>
      <c r="C28" s="129"/>
      <c r="D28" s="129"/>
      <c r="E28" s="63"/>
      <c r="F28" s="14"/>
    </row>
    <row r="29" spans="1:8" s="2" customFormat="1" ht="19" customHeight="1" x14ac:dyDescent="0.45">
      <c r="A29" s="45" t="s">
        <v>210</v>
      </c>
      <c r="B29" s="141">
        <f t="shared" ref="B29:E29" si="3">SUM(B30:B31)</f>
        <v>0</v>
      </c>
      <c r="C29" s="141">
        <f t="shared" si="3"/>
        <v>0</v>
      </c>
      <c r="D29" s="141">
        <f t="shared" si="3"/>
        <v>0</v>
      </c>
      <c r="E29" s="141">
        <f t="shared" si="3"/>
        <v>0</v>
      </c>
      <c r="F29" s="14"/>
      <c r="G29" s="274" t="s">
        <v>229</v>
      </c>
      <c r="H29" s="275"/>
    </row>
    <row r="30" spans="1:8" s="2" customFormat="1" ht="19" customHeight="1" x14ac:dyDescent="0.45">
      <c r="A30" s="37" t="s">
        <v>211</v>
      </c>
      <c r="B30" s="129"/>
      <c r="C30" s="129"/>
      <c r="D30" s="129"/>
      <c r="E30" s="63"/>
      <c r="F30" s="14"/>
    </row>
    <row r="31" spans="1:8" s="2" customFormat="1" ht="19" customHeight="1" x14ac:dyDescent="0.45">
      <c r="A31" s="37" t="s">
        <v>212</v>
      </c>
      <c r="B31" s="129"/>
      <c r="C31" s="129"/>
      <c r="D31" s="129"/>
      <c r="E31" s="63"/>
      <c r="F31" s="14"/>
    </row>
    <row r="32" spans="1:8" s="2" customFormat="1" ht="19" customHeight="1" x14ac:dyDescent="0.45">
      <c r="A32" s="51" t="s">
        <v>213</v>
      </c>
      <c r="B32" s="141">
        <f>SUM(B33:B35)</f>
        <v>0</v>
      </c>
      <c r="C32" s="141">
        <f t="shared" ref="C32:E32" si="4">SUM(C33:C35)</f>
        <v>0</v>
      </c>
      <c r="D32" s="141">
        <f t="shared" si="4"/>
        <v>0</v>
      </c>
      <c r="E32" s="141">
        <f t="shared" si="4"/>
        <v>0</v>
      </c>
      <c r="F32" s="14"/>
      <c r="G32" s="274" t="s">
        <v>229</v>
      </c>
      <c r="H32" s="275"/>
    </row>
    <row r="33" spans="1:8" s="2" customFormat="1" ht="19" customHeight="1" x14ac:dyDescent="0.45">
      <c r="A33" s="37" t="s">
        <v>214</v>
      </c>
      <c r="B33" s="129"/>
      <c r="C33" s="129"/>
      <c r="D33" s="129"/>
      <c r="E33" s="63"/>
      <c r="F33" s="14"/>
    </row>
    <row r="34" spans="1:8" s="2" customFormat="1" ht="19" customHeight="1" x14ac:dyDescent="0.45">
      <c r="A34" s="37" t="s">
        <v>215</v>
      </c>
      <c r="B34" s="129"/>
      <c r="C34" s="129"/>
      <c r="D34" s="129"/>
      <c r="E34" s="63"/>
      <c r="F34" s="14"/>
    </row>
    <row r="35" spans="1:8" s="2" customFormat="1" ht="19" customHeight="1" x14ac:dyDescent="0.45">
      <c r="A35" s="37" t="s">
        <v>216</v>
      </c>
      <c r="B35" s="129"/>
      <c r="C35" s="129"/>
      <c r="D35" s="129"/>
      <c r="E35" s="63"/>
      <c r="F35" s="14"/>
    </row>
    <row r="36" spans="1:8" s="2" customFormat="1" ht="19" customHeight="1" x14ac:dyDescent="0.45">
      <c r="A36" s="45" t="s">
        <v>217</v>
      </c>
      <c r="B36" s="129"/>
      <c r="C36" s="129"/>
      <c r="D36" s="129"/>
      <c r="E36" s="63"/>
      <c r="F36" s="14"/>
    </row>
    <row r="37" spans="1:8" s="2" customFormat="1" ht="19" customHeight="1" x14ac:dyDescent="0.45">
      <c r="A37" s="45" t="s">
        <v>218</v>
      </c>
      <c r="B37" s="141">
        <f>SUM(B38:B41)</f>
        <v>0</v>
      </c>
      <c r="C37" s="141">
        <f t="shared" ref="C37:E37" si="5">SUM(C38:C41)</f>
        <v>0</v>
      </c>
      <c r="D37" s="141">
        <f t="shared" si="5"/>
        <v>0</v>
      </c>
      <c r="E37" s="141">
        <f t="shared" si="5"/>
        <v>0</v>
      </c>
      <c r="F37" s="14"/>
      <c r="G37" s="274" t="s">
        <v>229</v>
      </c>
      <c r="H37" s="275"/>
    </row>
    <row r="38" spans="1:8" s="2" customFormat="1" ht="19" customHeight="1" x14ac:dyDescent="0.45">
      <c r="A38" s="44" t="s">
        <v>219</v>
      </c>
      <c r="B38" s="129"/>
      <c r="C38" s="129"/>
      <c r="D38" s="129"/>
      <c r="E38" s="63"/>
      <c r="F38" s="14"/>
      <c r="G38" s="80" t="s">
        <v>148</v>
      </c>
      <c r="H38" s="80"/>
    </row>
    <row r="39" spans="1:8" s="2" customFormat="1" ht="19" customHeight="1" x14ac:dyDescent="0.45">
      <c r="A39" s="44" t="s">
        <v>220</v>
      </c>
      <c r="B39" s="129"/>
      <c r="C39" s="129"/>
      <c r="D39" s="129"/>
      <c r="E39" s="62"/>
      <c r="F39" s="14"/>
    </row>
    <row r="40" spans="1:8" s="2" customFormat="1" ht="19" customHeight="1" x14ac:dyDescent="0.45">
      <c r="A40" s="37" t="s">
        <v>221</v>
      </c>
      <c r="B40" s="130"/>
      <c r="C40" s="130"/>
      <c r="D40" s="130"/>
      <c r="E40" s="62"/>
      <c r="F40" s="14"/>
    </row>
    <row r="41" spans="1:8" s="2" customFormat="1" ht="19" customHeight="1" x14ac:dyDescent="0.45">
      <c r="A41" s="37" t="s">
        <v>227</v>
      </c>
      <c r="B41" s="130"/>
      <c r="C41" s="130"/>
      <c r="D41" s="130"/>
      <c r="E41" s="62"/>
      <c r="F41" s="14"/>
    </row>
    <row r="42" spans="1:8" s="2" customFormat="1" ht="19" customHeight="1" x14ac:dyDescent="0.45">
      <c r="A42" s="131" t="s">
        <v>31</v>
      </c>
      <c r="B42" s="143">
        <f>SUM(B14,B15,B26,B29,B32,B36,B37)</f>
        <v>0</v>
      </c>
      <c r="C42" s="143">
        <f t="shared" ref="C42:E42" si="6">SUM(C14,C15,C26,C29,C32,C36,C37)</f>
        <v>0</v>
      </c>
      <c r="D42" s="143">
        <f t="shared" si="6"/>
        <v>0</v>
      </c>
      <c r="E42" s="143">
        <f t="shared" si="6"/>
        <v>0</v>
      </c>
      <c r="F42" s="132"/>
      <c r="G42" s="274" t="s">
        <v>229</v>
      </c>
      <c r="H42" s="275"/>
    </row>
    <row r="43" spans="1:8" ht="10" customHeight="1" x14ac:dyDescent="0.65">
      <c r="A43" s="73"/>
      <c r="E43" s="73"/>
      <c r="F43" s="73"/>
    </row>
    <row r="44" spans="1:8" ht="19" customHeight="1" x14ac:dyDescent="0.65">
      <c r="A44" s="73" t="s">
        <v>225</v>
      </c>
      <c r="B44" s="73"/>
      <c r="C44" s="73"/>
      <c r="D44" s="73"/>
      <c r="E44" s="2"/>
      <c r="F44" s="2"/>
    </row>
    <row r="45" spans="1:8" ht="19" customHeight="1" x14ac:dyDescent="0.65">
      <c r="A45" s="73" t="s">
        <v>226</v>
      </c>
      <c r="B45" s="73"/>
      <c r="C45" s="73"/>
      <c r="D45" s="73"/>
      <c r="E45" s="2"/>
      <c r="F45" s="2"/>
    </row>
    <row r="46" spans="1:8" ht="19" customHeight="1" x14ac:dyDescent="0.65">
      <c r="A46" s="73" t="s">
        <v>112</v>
      </c>
      <c r="B46" s="73"/>
      <c r="C46" s="73"/>
      <c r="D46" s="73"/>
      <c r="E46" s="2"/>
      <c r="F46" s="2"/>
    </row>
  </sheetData>
  <sheetProtection formatCells="0"/>
  <mergeCells count="10">
    <mergeCell ref="A3:A4"/>
    <mergeCell ref="F3:F4"/>
    <mergeCell ref="B3:D3"/>
    <mergeCell ref="G5:H5"/>
    <mergeCell ref="G42:H42"/>
    <mergeCell ref="G15:H15"/>
    <mergeCell ref="G26:H26"/>
    <mergeCell ref="G29:H29"/>
    <mergeCell ref="G32:H32"/>
    <mergeCell ref="G37:H37"/>
  </mergeCells>
  <phoneticPr fontId="2" type="noConversion"/>
  <printOptions horizontalCentered="1"/>
  <pageMargins left="3.937007874015748E-2" right="3.937007874015748E-2" top="0.15748031496062992" bottom="0" header="0.31496062992125984" footer="0.31496062992125984"/>
  <pageSetup paperSize="9" scale="95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0"/>
  <sheetViews>
    <sheetView zoomScale="68" zoomScaleNormal="68" workbookViewId="0">
      <pane ySplit="1" topLeftCell="A28" activePane="bottomLeft" state="frozen"/>
      <selection pane="bottomLeft" activeCell="D5" sqref="D5"/>
    </sheetView>
  </sheetViews>
  <sheetFormatPr defaultColWidth="9.1796875" defaultRowHeight="30.5" x14ac:dyDescent="0.65"/>
  <cols>
    <col min="1" max="1" width="3.54296875" style="4" customWidth="1"/>
    <col min="2" max="2" width="44.453125" style="2" customWidth="1"/>
    <col min="3" max="3" width="11.54296875" style="2" customWidth="1"/>
    <col min="4" max="6" width="11.36328125" style="1" customWidth="1"/>
    <col min="7" max="7" width="10.453125" style="1" customWidth="1"/>
    <col min="8" max="8" width="6.36328125" style="2" bestFit="1" customWidth="1"/>
    <col min="9" max="9" width="9.1796875" style="2"/>
    <col min="10" max="10" width="10.1796875" style="2" bestFit="1" customWidth="1"/>
    <col min="11" max="16384" width="9.1796875" style="2"/>
  </cols>
  <sheetData>
    <row r="1" spans="1:22" x14ac:dyDescent="0.65">
      <c r="A1" s="20" t="s">
        <v>149</v>
      </c>
      <c r="D1" s="125"/>
      <c r="E1" s="125"/>
      <c r="F1" s="125"/>
    </row>
    <row r="2" spans="1:22" s="77" customFormat="1" ht="27.75" customHeight="1" x14ac:dyDescent="0.45">
      <c r="A2" s="144" t="s">
        <v>150</v>
      </c>
      <c r="B2" s="277" t="s">
        <v>151</v>
      </c>
      <c r="C2" s="145" t="s">
        <v>152</v>
      </c>
      <c r="D2" s="279" t="s">
        <v>230</v>
      </c>
      <c r="E2" s="280"/>
      <c r="F2" s="281"/>
      <c r="G2" s="78" t="s">
        <v>231</v>
      </c>
      <c r="H2" s="146" t="s">
        <v>2</v>
      </c>
      <c r="I2" s="76" t="s">
        <v>147</v>
      </c>
      <c r="J2" s="76"/>
      <c r="K2" s="76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s="77" customFormat="1" ht="27.75" customHeight="1" x14ac:dyDescent="0.4">
      <c r="A3" s="147" t="s">
        <v>153</v>
      </c>
      <c r="B3" s="278"/>
      <c r="C3" s="148" t="s">
        <v>154</v>
      </c>
      <c r="D3" s="151" t="s">
        <v>185</v>
      </c>
      <c r="E3" s="151" t="s">
        <v>186</v>
      </c>
      <c r="F3" s="151" t="s">
        <v>187</v>
      </c>
      <c r="G3" s="149" t="s">
        <v>194</v>
      </c>
      <c r="H3" s="150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</row>
    <row r="4" spans="1:22" s="20" customFormat="1" ht="20.25" customHeight="1" x14ac:dyDescent="0.45">
      <c r="A4" s="43">
        <v>1</v>
      </c>
      <c r="B4" s="152" t="s">
        <v>47</v>
      </c>
      <c r="C4" s="141">
        <f>SUM(C5:C10)</f>
        <v>0</v>
      </c>
      <c r="D4" s="141">
        <f t="shared" ref="D4:G4" si="0">SUM(D5:D10)</f>
        <v>0</v>
      </c>
      <c r="E4" s="141">
        <f t="shared" si="0"/>
        <v>0</v>
      </c>
      <c r="F4" s="141">
        <f t="shared" si="0"/>
        <v>0</v>
      </c>
      <c r="G4" s="141">
        <f t="shared" si="0"/>
        <v>0</v>
      </c>
      <c r="H4" s="160"/>
      <c r="I4" s="274" t="s">
        <v>229</v>
      </c>
      <c r="J4" s="275"/>
    </row>
    <row r="5" spans="1:22" s="20" customFormat="1" ht="20.5" customHeight="1" x14ac:dyDescent="0.45">
      <c r="A5" s="64"/>
      <c r="B5" s="84" t="s">
        <v>158</v>
      </c>
      <c r="C5" s="44"/>
      <c r="D5" s="129"/>
      <c r="E5" s="129"/>
      <c r="F5" s="129"/>
      <c r="G5" s="138"/>
      <c r="H5" s="65"/>
      <c r="I5" s="82" t="s">
        <v>155</v>
      </c>
      <c r="J5" s="82"/>
      <c r="K5" s="82"/>
      <c r="L5" s="82"/>
      <c r="M5" s="82"/>
    </row>
    <row r="6" spans="1:22" s="20" customFormat="1" ht="20.5" customHeight="1" x14ac:dyDescent="0.45">
      <c r="A6" s="72"/>
      <c r="B6" s="84" t="s">
        <v>161</v>
      </c>
      <c r="C6" s="44"/>
      <c r="D6" s="129"/>
      <c r="E6" s="129"/>
      <c r="F6" s="129"/>
      <c r="G6" s="138"/>
      <c r="H6" s="65"/>
      <c r="I6" s="82"/>
      <c r="J6" s="82"/>
      <c r="K6" s="82"/>
      <c r="L6" s="82"/>
      <c r="M6" s="82"/>
    </row>
    <row r="7" spans="1:22" s="20" customFormat="1" ht="20.25" customHeight="1" x14ac:dyDescent="0.45">
      <c r="A7" s="64"/>
      <c r="B7" s="37" t="s">
        <v>159</v>
      </c>
      <c r="C7" s="37"/>
      <c r="D7" s="129"/>
      <c r="E7" s="129"/>
      <c r="F7" s="129"/>
      <c r="G7" s="138"/>
      <c r="H7" s="65"/>
      <c r="I7" s="82" t="s">
        <v>156</v>
      </c>
      <c r="J7" s="82"/>
      <c r="K7" s="82"/>
      <c r="L7" s="83"/>
      <c r="M7" s="83"/>
    </row>
    <row r="8" spans="1:22" s="20" customFormat="1" ht="20.25" customHeight="1" x14ac:dyDescent="0.45">
      <c r="A8" s="64"/>
      <c r="B8" s="37" t="s">
        <v>160</v>
      </c>
      <c r="C8" s="37"/>
      <c r="D8" s="129"/>
      <c r="E8" s="129"/>
      <c r="F8" s="129"/>
      <c r="G8" s="138"/>
      <c r="H8" s="65"/>
    </row>
    <row r="9" spans="1:22" s="20" customFormat="1" ht="20.25" customHeight="1" x14ac:dyDescent="0.45">
      <c r="A9" s="64"/>
      <c r="B9" s="37" t="s">
        <v>41</v>
      </c>
      <c r="C9" s="37"/>
      <c r="D9" s="129"/>
      <c r="E9" s="129"/>
      <c r="F9" s="129"/>
      <c r="G9" s="138"/>
      <c r="H9" s="65"/>
    </row>
    <row r="10" spans="1:22" ht="20.25" customHeight="1" x14ac:dyDescent="0.45">
      <c r="A10" s="46"/>
      <c r="B10" s="35" t="s">
        <v>53</v>
      </c>
      <c r="C10" s="35"/>
      <c r="D10" s="129"/>
      <c r="E10" s="129"/>
      <c r="F10" s="129"/>
      <c r="G10" s="138"/>
      <c r="H10" s="14"/>
    </row>
    <row r="11" spans="1:22" s="20" customFormat="1" ht="20.25" customHeight="1" x14ac:dyDescent="0.45">
      <c r="A11" s="43">
        <v>2</v>
      </c>
      <c r="B11" s="133" t="s">
        <v>8</v>
      </c>
      <c r="C11" s="141">
        <f>SUM(C12:C14)</f>
        <v>0</v>
      </c>
      <c r="D11" s="141">
        <f t="shared" ref="D11:G11" si="1">SUM(D12:D14)</f>
        <v>0</v>
      </c>
      <c r="E11" s="141">
        <f t="shared" si="1"/>
        <v>0</v>
      </c>
      <c r="F11" s="141">
        <f t="shared" si="1"/>
        <v>0</v>
      </c>
      <c r="G11" s="141">
        <f t="shared" si="1"/>
        <v>0</v>
      </c>
      <c r="H11" s="160"/>
      <c r="I11" s="274" t="s">
        <v>229</v>
      </c>
      <c r="J11" s="275"/>
    </row>
    <row r="12" spans="1:22" ht="20.25" customHeight="1" x14ac:dyDescent="0.45">
      <c r="A12" s="46" t="s">
        <v>7</v>
      </c>
      <c r="B12" s="35" t="s">
        <v>68</v>
      </c>
      <c r="C12" s="35"/>
      <c r="D12" s="129"/>
      <c r="E12" s="129"/>
      <c r="F12" s="129"/>
      <c r="G12" s="138"/>
      <c r="H12" s="14"/>
      <c r="I12" s="80" t="s">
        <v>157</v>
      </c>
      <c r="J12" s="80"/>
      <c r="K12" s="80"/>
      <c r="L12" s="80"/>
    </row>
    <row r="13" spans="1:22" ht="20.25" customHeight="1" x14ac:dyDescent="0.45">
      <c r="A13" s="46"/>
      <c r="B13" s="35" t="s">
        <v>42</v>
      </c>
      <c r="C13" s="35"/>
      <c r="D13" s="129"/>
      <c r="E13" s="129"/>
      <c r="F13" s="129"/>
      <c r="G13" s="138"/>
      <c r="H13" s="14"/>
    </row>
    <row r="14" spans="1:22" ht="20.25" customHeight="1" x14ac:dyDescent="0.45">
      <c r="A14" s="46"/>
      <c r="B14" s="60" t="s">
        <v>71</v>
      </c>
      <c r="C14" s="35"/>
      <c r="D14" s="139"/>
      <c r="E14" s="139"/>
      <c r="F14" s="139"/>
      <c r="G14" s="140"/>
      <c r="H14" s="14"/>
    </row>
    <row r="15" spans="1:22" ht="20.25" customHeight="1" x14ac:dyDescent="0.45">
      <c r="A15" s="43">
        <v>3</v>
      </c>
      <c r="B15" s="133" t="s">
        <v>9</v>
      </c>
      <c r="C15" s="141">
        <f>SUM(C16:C23)</f>
        <v>0</v>
      </c>
      <c r="D15" s="141">
        <f t="shared" ref="D15:G15" si="2">SUM(D16:D23)</f>
        <v>0</v>
      </c>
      <c r="E15" s="141">
        <f t="shared" si="2"/>
        <v>0</v>
      </c>
      <c r="F15" s="141">
        <f t="shared" si="2"/>
        <v>0</v>
      </c>
      <c r="G15" s="141">
        <f t="shared" si="2"/>
        <v>0</v>
      </c>
      <c r="H15" s="137"/>
      <c r="I15" s="274" t="s">
        <v>233</v>
      </c>
      <c r="J15" s="282"/>
      <c r="K15" s="282"/>
      <c r="L15" s="282"/>
    </row>
    <row r="16" spans="1:22" ht="20.25" customHeight="1" x14ac:dyDescent="0.45">
      <c r="A16" s="46"/>
      <c r="B16" s="35" t="s">
        <v>82</v>
      </c>
      <c r="C16" s="35"/>
      <c r="D16" s="139"/>
      <c r="E16" s="139"/>
      <c r="F16" s="139"/>
      <c r="G16" s="140"/>
      <c r="H16" s="14"/>
      <c r="J16" s="59"/>
    </row>
    <row r="17" spans="1:12" ht="20.25" customHeight="1" x14ac:dyDescent="0.45">
      <c r="A17" s="46"/>
      <c r="B17" s="47" t="s">
        <v>83</v>
      </c>
      <c r="C17" s="47"/>
      <c r="D17" s="129"/>
      <c r="E17" s="129"/>
      <c r="F17" s="129"/>
      <c r="G17" s="61"/>
      <c r="H17" s="14"/>
    </row>
    <row r="18" spans="1:12" ht="20.25" customHeight="1" x14ac:dyDescent="0.45">
      <c r="A18" s="46"/>
      <c r="B18" s="35" t="s">
        <v>84</v>
      </c>
      <c r="C18" s="35"/>
      <c r="D18" s="129"/>
      <c r="E18" s="129"/>
      <c r="F18" s="129"/>
      <c r="G18" s="61"/>
      <c r="H18" s="14"/>
    </row>
    <row r="19" spans="1:12" ht="20.25" customHeight="1" x14ac:dyDescent="0.45">
      <c r="A19" s="46"/>
      <c r="B19" s="35" t="s">
        <v>87</v>
      </c>
      <c r="C19" s="35"/>
      <c r="D19" s="129"/>
      <c r="E19" s="129"/>
      <c r="F19" s="129"/>
      <c r="G19" s="61"/>
      <c r="H19" s="14"/>
    </row>
    <row r="20" spans="1:12" ht="20.25" customHeight="1" x14ac:dyDescent="0.45">
      <c r="A20" s="46"/>
      <c r="B20" s="35" t="s">
        <v>100</v>
      </c>
      <c r="C20" s="35"/>
      <c r="D20" s="129"/>
      <c r="E20" s="129"/>
      <c r="F20" s="129"/>
      <c r="G20" s="61"/>
      <c r="H20" s="14"/>
    </row>
    <row r="21" spans="1:12" ht="20.25" customHeight="1" x14ac:dyDescent="0.45">
      <c r="A21" s="46"/>
      <c r="B21" s="35" t="s">
        <v>85</v>
      </c>
      <c r="C21" s="35"/>
      <c r="D21" s="129"/>
      <c r="E21" s="129"/>
      <c r="F21" s="129"/>
      <c r="G21" s="61"/>
      <c r="H21" s="14"/>
    </row>
    <row r="22" spans="1:12" ht="20.25" customHeight="1" x14ac:dyDescent="0.45">
      <c r="A22" s="46"/>
      <c r="B22" s="29" t="s">
        <v>101</v>
      </c>
      <c r="C22" s="35"/>
      <c r="D22" s="129"/>
      <c r="E22" s="129"/>
      <c r="F22" s="129"/>
      <c r="G22" s="61"/>
      <c r="H22" s="14"/>
    </row>
    <row r="23" spans="1:12" ht="20.25" customHeight="1" x14ac:dyDescent="0.45">
      <c r="A23" s="46"/>
      <c r="B23" s="60" t="s">
        <v>103</v>
      </c>
      <c r="C23" s="35"/>
      <c r="D23" s="129"/>
      <c r="E23" s="129"/>
      <c r="F23" s="129"/>
      <c r="G23" s="61"/>
      <c r="H23" s="14"/>
    </row>
    <row r="24" spans="1:12" ht="20.25" customHeight="1" x14ac:dyDescent="0.45">
      <c r="A24" s="43">
        <v>4</v>
      </c>
      <c r="B24" s="133" t="s">
        <v>10</v>
      </c>
      <c r="C24" s="141">
        <f>SUM(C25:C31)</f>
        <v>0</v>
      </c>
      <c r="D24" s="141">
        <f t="shared" ref="D24:G24" si="3">SUM(D25:D31)</f>
        <v>0</v>
      </c>
      <c r="E24" s="141">
        <f t="shared" si="3"/>
        <v>0</v>
      </c>
      <c r="F24" s="141">
        <f t="shared" si="3"/>
        <v>0</v>
      </c>
      <c r="G24" s="141">
        <f t="shared" si="3"/>
        <v>0</v>
      </c>
      <c r="H24" s="137"/>
      <c r="I24" s="274" t="s">
        <v>233</v>
      </c>
      <c r="J24" s="282"/>
      <c r="K24" s="282"/>
      <c r="L24" s="282"/>
    </row>
    <row r="25" spans="1:12" ht="20.25" customHeight="1" x14ac:dyDescent="0.45">
      <c r="A25" s="64"/>
      <c r="B25" s="35" t="s">
        <v>21</v>
      </c>
      <c r="C25" s="35"/>
      <c r="D25" s="129"/>
      <c r="E25" s="129"/>
      <c r="F25" s="129"/>
      <c r="G25" s="61"/>
      <c r="H25" s="14"/>
    </row>
    <row r="26" spans="1:12" ht="20.25" customHeight="1" x14ac:dyDescent="0.45">
      <c r="A26" s="64"/>
      <c r="B26" s="35" t="s">
        <v>69</v>
      </c>
      <c r="C26" s="35"/>
      <c r="D26" s="129"/>
      <c r="E26" s="129"/>
      <c r="F26" s="129"/>
      <c r="G26" s="61"/>
      <c r="H26" s="14"/>
    </row>
    <row r="27" spans="1:12" ht="20.25" customHeight="1" x14ac:dyDescent="0.45">
      <c r="A27" s="64"/>
      <c r="B27" s="35" t="s">
        <v>70</v>
      </c>
      <c r="C27" s="35"/>
      <c r="D27" s="129"/>
      <c r="E27" s="129"/>
      <c r="F27" s="129"/>
      <c r="G27" s="61"/>
      <c r="H27" s="14"/>
    </row>
    <row r="28" spans="1:12" ht="20.25" customHeight="1" x14ac:dyDescent="0.45">
      <c r="A28" s="64"/>
      <c r="B28" s="60" t="s">
        <v>102</v>
      </c>
      <c r="C28" s="35"/>
      <c r="D28" s="129"/>
      <c r="E28" s="129"/>
      <c r="F28" s="129"/>
      <c r="G28" s="61"/>
      <c r="H28" s="14"/>
    </row>
    <row r="29" spans="1:12" ht="20.25" customHeight="1" x14ac:dyDescent="0.45">
      <c r="A29" s="64"/>
      <c r="B29" s="35" t="s">
        <v>50</v>
      </c>
      <c r="C29" s="35"/>
      <c r="D29" s="129"/>
      <c r="E29" s="129"/>
      <c r="F29" s="129"/>
      <c r="G29" s="61"/>
      <c r="H29" s="14"/>
    </row>
    <row r="30" spans="1:12" ht="20.25" customHeight="1" x14ac:dyDescent="0.45">
      <c r="A30" s="46"/>
      <c r="B30" s="35" t="s">
        <v>20</v>
      </c>
      <c r="C30" s="35"/>
      <c r="D30" s="129"/>
      <c r="E30" s="129"/>
      <c r="F30" s="129"/>
      <c r="G30" s="61"/>
      <c r="H30" s="14"/>
    </row>
    <row r="31" spans="1:12" ht="20.25" customHeight="1" x14ac:dyDescent="0.45">
      <c r="A31" s="46"/>
      <c r="B31" s="35" t="s">
        <v>54</v>
      </c>
      <c r="C31" s="35"/>
      <c r="D31" s="129"/>
      <c r="E31" s="129"/>
      <c r="F31" s="129"/>
      <c r="G31" s="61"/>
      <c r="H31" s="14"/>
    </row>
    <row r="32" spans="1:12" ht="20.25" customHeight="1" x14ac:dyDescent="0.45">
      <c r="A32" s="43">
        <v>5</v>
      </c>
      <c r="B32" s="133" t="s">
        <v>11</v>
      </c>
      <c r="C32" s="141">
        <f>SUM(C33:C36)</f>
        <v>0</v>
      </c>
      <c r="D32" s="141">
        <f t="shared" ref="D32:G32" si="4">SUM(D33:D36)</f>
        <v>0</v>
      </c>
      <c r="E32" s="141">
        <f t="shared" si="4"/>
        <v>0</v>
      </c>
      <c r="F32" s="141">
        <f t="shared" si="4"/>
        <v>0</v>
      </c>
      <c r="G32" s="141">
        <f t="shared" si="4"/>
        <v>0</v>
      </c>
      <c r="H32" s="137"/>
      <c r="I32" s="274" t="s">
        <v>229</v>
      </c>
      <c r="J32" s="275"/>
    </row>
    <row r="33" spans="1:10" ht="20.25" customHeight="1" x14ac:dyDescent="0.45">
      <c r="A33" s="46"/>
      <c r="B33" s="35" t="s">
        <v>22</v>
      </c>
      <c r="C33" s="35"/>
      <c r="D33" s="129"/>
      <c r="E33" s="129"/>
      <c r="F33" s="129"/>
      <c r="G33" s="61"/>
      <c r="H33" s="14"/>
    </row>
    <row r="34" spans="1:10" ht="20.25" customHeight="1" x14ac:dyDescent="0.45">
      <c r="A34" s="46"/>
      <c r="B34" s="35" t="s">
        <v>23</v>
      </c>
      <c r="C34" s="35"/>
      <c r="D34" s="129"/>
      <c r="E34" s="129"/>
      <c r="F34" s="129"/>
      <c r="G34" s="63"/>
      <c r="H34" s="14"/>
    </row>
    <row r="35" spans="1:10" ht="20.25" customHeight="1" x14ac:dyDescent="0.45">
      <c r="A35" s="46"/>
      <c r="B35" s="35" t="s">
        <v>24</v>
      </c>
      <c r="C35" s="35"/>
      <c r="D35" s="129"/>
      <c r="E35" s="129"/>
      <c r="F35" s="129"/>
      <c r="G35" s="63"/>
      <c r="H35" s="14"/>
    </row>
    <row r="36" spans="1:10" s="5" customFormat="1" ht="20.25" customHeight="1" x14ac:dyDescent="0.45">
      <c r="A36" s="46"/>
      <c r="B36" s="35" t="s">
        <v>25</v>
      </c>
      <c r="C36" s="35"/>
      <c r="D36" s="129"/>
      <c r="E36" s="129"/>
      <c r="F36" s="129"/>
      <c r="G36" s="63"/>
      <c r="H36" s="14"/>
    </row>
    <row r="37" spans="1:10" s="21" customFormat="1" ht="20.25" customHeight="1" x14ac:dyDescent="0.45">
      <c r="A37" s="276" t="s">
        <v>27</v>
      </c>
      <c r="B37" s="276"/>
      <c r="C37" s="161">
        <f>SUM(C4,C11,C15,C24,C32)</f>
        <v>0</v>
      </c>
      <c r="D37" s="161">
        <f t="shared" ref="D37:G37" si="5">SUM(D4,D11,D15,D24,D32)</f>
        <v>0</v>
      </c>
      <c r="E37" s="161">
        <f t="shared" si="5"/>
        <v>0</v>
      </c>
      <c r="F37" s="161">
        <f t="shared" si="5"/>
        <v>0</v>
      </c>
      <c r="G37" s="161">
        <f t="shared" si="5"/>
        <v>0</v>
      </c>
      <c r="H37" s="103"/>
      <c r="I37" s="274" t="s">
        <v>229</v>
      </c>
      <c r="J37" s="275"/>
    </row>
    <row r="38" spans="1:10" ht="20.5" x14ac:dyDescent="0.45">
      <c r="A38" s="3"/>
      <c r="D38" s="153"/>
      <c r="E38" s="153"/>
      <c r="F38" s="153"/>
      <c r="G38" s="154"/>
      <c r="H38" s="5"/>
    </row>
    <row r="39" spans="1:10" ht="20.5" x14ac:dyDescent="0.45">
      <c r="A39" s="3"/>
      <c r="B39" s="73" t="s">
        <v>232</v>
      </c>
      <c r="C39" s="73"/>
      <c r="D39" s="153"/>
      <c r="E39" s="153"/>
      <c r="F39" s="153"/>
      <c r="G39" s="155"/>
      <c r="H39" s="5"/>
    </row>
    <row r="40" spans="1:10" ht="20.5" x14ac:dyDescent="0.45">
      <c r="A40" s="3"/>
      <c r="B40" s="73" t="s">
        <v>163</v>
      </c>
      <c r="C40" s="73"/>
      <c r="D40" s="156"/>
      <c r="E40" s="156"/>
      <c r="F40" s="156"/>
      <c r="G40" s="155"/>
      <c r="H40" s="5"/>
    </row>
    <row r="41" spans="1:10" ht="20.5" x14ac:dyDescent="0.45">
      <c r="A41" s="3"/>
      <c r="B41" s="73" t="s">
        <v>164</v>
      </c>
      <c r="C41" s="73"/>
      <c r="D41" s="156"/>
      <c r="E41" s="156"/>
      <c r="F41" s="156"/>
      <c r="G41" s="155"/>
      <c r="H41" s="5"/>
    </row>
    <row r="42" spans="1:10" ht="20.5" x14ac:dyDescent="0.45">
      <c r="A42" s="3"/>
      <c r="D42" s="157"/>
      <c r="E42" s="157"/>
      <c r="F42" s="157"/>
      <c r="G42" s="157"/>
      <c r="H42" s="5"/>
    </row>
    <row r="43" spans="1:10" x14ac:dyDescent="0.65">
      <c r="A43" s="3"/>
      <c r="D43" s="158"/>
      <c r="E43" s="158"/>
      <c r="F43" s="158"/>
      <c r="G43" s="159"/>
    </row>
    <row r="44" spans="1:10" ht="20.5" x14ac:dyDescent="0.45">
      <c r="A44" s="3"/>
      <c r="D44" s="73"/>
      <c r="E44" s="73"/>
      <c r="F44" s="73"/>
      <c r="G44" s="2"/>
    </row>
    <row r="45" spans="1:10" ht="20.5" x14ac:dyDescent="0.45">
      <c r="A45" s="3"/>
      <c r="D45" s="73"/>
      <c r="E45" s="73"/>
      <c r="F45" s="73"/>
      <c r="G45" s="2"/>
    </row>
    <row r="46" spans="1:10" ht="20.5" x14ac:dyDescent="0.45">
      <c r="A46" s="3"/>
      <c r="D46" s="73"/>
      <c r="E46" s="73"/>
      <c r="F46" s="73"/>
      <c r="G46" s="2"/>
    </row>
    <row r="47" spans="1:10" x14ac:dyDescent="0.65">
      <c r="A47" s="3"/>
    </row>
    <row r="48" spans="1:10" x14ac:dyDescent="0.65">
      <c r="A48" s="3"/>
    </row>
    <row r="49" spans="1:1" x14ac:dyDescent="0.65">
      <c r="A49" s="3"/>
    </row>
    <row r="50" spans="1:1" x14ac:dyDescent="0.65">
      <c r="A50" s="3"/>
    </row>
    <row r="51" spans="1:1" x14ac:dyDescent="0.65">
      <c r="A51" s="3"/>
    </row>
    <row r="52" spans="1:1" x14ac:dyDescent="0.65">
      <c r="A52" s="3"/>
    </row>
    <row r="53" spans="1:1" x14ac:dyDescent="0.65">
      <c r="A53" s="3"/>
    </row>
    <row r="54" spans="1:1" x14ac:dyDescent="0.65">
      <c r="A54" s="3"/>
    </row>
    <row r="55" spans="1:1" x14ac:dyDescent="0.65">
      <c r="A55" s="3"/>
    </row>
    <row r="56" spans="1:1" x14ac:dyDescent="0.65">
      <c r="A56" s="3"/>
    </row>
    <row r="57" spans="1:1" x14ac:dyDescent="0.65">
      <c r="A57" s="3"/>
    </row>
    <row r="58" spans="1:1" x14ac:dyDescent="0.65">
      <c r="A58" s="3"/>
    </row>
    <row r="59" spans="1:1" x14ac:dyDescent="0.65">
      <c r="A59" s="3"/>
    </row>
    <row r="60" spans="1:1" x14ac:dyDescent="0.65">
      <c r="A60" s="3"/>
    </row>
    <row r="61" spans="1:1" x14ac:dyDescent="0.65">
      <c r="A61" s="3"/>
    </row>
    <row r="62" spans="1:1" x14ac:dyDescent="0.65">
      <c r="A62" s="3"/>
    </row>
    <row r="63" spans="1:1" x14ac:dyDescent="0.65">
      <c r="A63" s="3"/>
    </row>
    <row r="64" spans="1:1" x14ac:dyDescent="0.65">
      <c r="A64" s="3"/>
    </row>
    <row r="65" spans="1:1" x14ac:dyDescent="0.65">
      <c r="A65" s="3"/>
    </row>
    <row r="66" spans="1:1" x14ac:dyDescent="0.65">
      <c r="A66" s="3"/>
    </row>
    <row r="67" spans="1:1" x14ac:dyDescent="0.65">
      <c r="A67" s="3"/>
    </row>
    <row r="68" spans="1:1" x14ac:dyDescent="0.65">
      <c r="A68" s="3"/>
    </row>
    <row r="69" spans="1:1" x14ac:dyDescent="0.65">
      <c r="A69" s="3"/>
    </row>
    <row r="70" spans="1:1" x14ac:dyDescent="0.65">
      <c r="A70" s="3"/>
    </row>
  </sheetData>
  <sheetProtection formatCells="0"/>
  <protectedRanges>
    <protectedRange password="CC6F" sqref="D5:G10 D12:G14 D16:G23 D25:G31 D33:G36" name="Range1"/>
  </protectedRanges>
  <mergeCells count="9">
    <mergeCell ref="A37:B37"/>
    <mergeCell ref="B2:B3"/>
    <mergeCell ref="D2:F2"/>
    <mergeCell ref="I37:J37"/>
    <mergeCell ref="I15:L15"/>
    <mergeCell ref="I24:L24"/>
    <mergeCell ref="I4:J4"/>
    <mergeCell ref="I11:J11"/>
    <mergeCell ref="I32:J32"/>
  </mergeCells>
  <phoneticPr fontId="2" type="noConversion"/>
  <printOptions horizontalCentered="1"/>
  <pageMargins left="0" right="0" top="0" bottom="0" header="0.31496062992125984" footer="0"/>
  <pageSetup paperSize="9" scale="90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A04AF-D2FF-4547-9BA6-FA688B80298A}">
  <dimension ref="A1:F43"/>
  <sheetViews>
    <sheetView view="pageBreakPreview" zoomScale="90" zoomScaleNormal="100" zoomScaleSheetLayoutView="90" workbookViewId="0">
      <selection activeCell="C37" sqref="C37"/>
    </sheetView>
  </sheetViews>
  <sheetFormatPr defaultColWidth="9.08984375" defaultRowHeight="20.5" x14ac:dyDescent="0.45"/>
  <cols>
    <col min="1" max="1" width="8.6328125" style="122" customWidth="1"/>
    <col min="2" max="2" width="58" style="111" customWidth="1"/>
    <col min="3" max="4" width="11.26953125" style="111" customWidth="1"/>
    <col min="5" max="16384" width="9.08984375" style="111"/>
  </cols>
  <sheetData>
    <row r="1" spans="1:4" ht="23" x14ac:dyDescent="0.5">
      <c r="A1" s="110" t="s">
        <v>182</v>
      </c>
    </row>
    <row r="2" spans="1:4" ht="11.25" customHeight="1" x14ac:dyDescent="0.45">
      <c r="A2" s="112"/>
    </row>
    <row r="3" spans="1:4" s="112" customFormat="1" x14ac:dyDescent="0.45">
      <c r="A3" s="285" t="s">
        <v>19</v>
      </c>
      <c r="B3" s="285" t="s">
        <v>177</v>
      </c>
      <c r="C3" s="287" t="s">
        <v>181</v>
      </c>
      <c r="D3" s="287"/>
    </row>
    <row r="4" spans="1:4" s="112" customFormat="1" ht="36" x14ac:dyDescent="0.45">
      <c r="A4" s="286"/>
      <c r="B4" s="286"/>
      <c r="C4" s="113" t="s">
        <v>106</v>
      </c>
      <c r="D4" s="113" t="s">
        <v>178</v>
      </c>
    </row>
    <row r="5" spans="1:4" x14ac:dyDescent="0.45">
      <c r="A5" s="114">
        <v>1</v>
      </c>
      <c r="B5" s="115" t="s">
        <v>7</v>
      </c>
      <c r="C5" s="116"/>
      <c r="D5" s="116"/>
    </row>
    <row r="6" spans="1:4" x14ac:dyDescent="0.45">
      <c r="A6" s="117">
        <v>2</v>
      </c>
      <c r="B6" s="118"/>
      <c r="C6" s="119"/>
      <c r="D6" s="119"/>
    </row>
    <row r="7" spans="1:4" x14ac:dyDescent="0.45">
      <c r="A7" s="117">
        <v>3</v>
      </c>
      <c r="B7" s="118" t="s">
        <v>7</v>
      </c>
      <c r="C7" s="119"/>
      <c r="D7" s="119"/>
    </row>
    <row r="8" spans="1:4" x14ac:dyDescent="0.45">
      <c r="A8" s="117">
        <v>4</v>
      </c>
      <c r="B8" s="118"/>
      <c r="C8" s="119"/>
      <c r="D8" s="119"/>
    </row>
    <row r="9" spans="1:4" x14ac:dyDescent="0.45">
      <c r="A9" s="117">
        <v>5</v>
      </c>
      <c r="B9" s="118" t="s">
        <v>7</v>
      </c>
      <c r="C9" s="119"/>
      <c r="D9" s="119"/>
    </row>
    <row r="10" spans="1:4" x14ac:dyDescent="0.45">
      <c r="A10" s="117">
        <v>6</v>
      </c>
      <c r="B10" s="118"/>
      <c r="C10" s="119"/>
      <c r="D10" s="119"/>
    </row>
    <row r="11" spans="1:4" x14ac:dyDescent="0.45">
      <c r="A11" s="117">
        <v>7</v>
      </c>
      <c r="B11" s="118"/>
      <c r="C11" s="119"/>
      <c r="D11" s="119"/>
    </row>
    <row r="12" spans="1:4" x14ac:dyDescent="0.45">
      <c r="A12" s="117">
        <v>8</v>
      </c>
      <c r="B12" s="118"/>
      <c r="C12" s="119"/>
      <c r="D12" s="119"/>
    </row>
    <row r="13" spans="1:4" x14ac:dyDescent="0.45">
      <c r="A13" s="117">
        <v>9</v>
      </c>
      <c r="B13" s="118"/>
      <c r="C13" s="119"/>
      <c r="D13" s="119"/>
    </row>
    <row r="14" spans="1:4" x14ac:dyDescent="0.45">
      <c r="A14" s="117">
        <v>10</v>
      </c>
      <c r="B14" s="118"/>
      <c r="C14" s="119"/>
      <c r="D14" s="119"/>
    </row>
    <row r="15" spans="1:4" x14ac:dyDescent="0.45">
      <c r="A15" s="117">
        <v>11</v>
      </c>
      <c r="B15" s="118"/>
      <c r="C15" s="119"/>
      <c r="D15" s="119"/>
    </row>
    <row r="16" spans="1:4" x14ac:dyDescent="0.45">
      <c r="A16" s="117">
        <v>12</v>
      </c>
      <c r="B16" s="118"/>
      <c r="C16" s="119"/>
      <c r="D16" s="119"/>
    </row>
    <row r="17" spans="1:6" x14ac:dyDescent="0.45">
      <c r="A17" s="117">
        <v>13</v>
      </c>
      <c r="B17" s="118"/>
      <c r="C17" s="119"/>
      <c r="D17" s="119"/>
    </row>
    <row r="18" spans="1:6" x14ac:dyDescent="0.45">
      <c r="A18" s="117">
        <v>14</v>
      </c>
      <c r="B18" s="118" t="s">
        <v>7</v>
      </c>
      <c r="C18" s="119"/>
      <c r="D18" s="119"/>
    </row>
    <row r="19" spans="1:6" x14ac:dyDescent="0.45">
      <c r="A19" s="117">
        <v>15</v>
      </c>
      <c r="B19" s="118"/>
      <c r="C19" s="119"/>
      <c r="D19" s="119"/>
    </row>
    <row r="20" spans="1:6" x14ac:dyDescent="0.45">
      <c r="A20" s="117">
        <v>16</v>
      </c>
      <c r="B20" s="118"/>
      <c r="C20" s="119" t="s">
        <v>7</v>
      </c>
      <c r="D20" s="119" t="s">
        <v>7</v>
      </c>
    </row>
    <row r="21" spans="1:6" x14ac:dyDescent="0.45">
      <c r="A21" s="117">
        <v>17</v>
      </c>
      <c r="B21" s="118" t="s">
        <v>7</v>
      </c>
      <c r="C21" s="119"/>
      <c r="D21" s="119"/>
    </row>
    <row r="22" spans="1:6" x14ac:dyDescent="0.45">
      <c r="A22" s="117">
        <v>18</v>
      </c>
      <c r="B22" s="118"/>
      <c r="C22" s="119"/>
      <c r="D22" s="119"/>
    </row>
    <row r="23" spans="1:6" x14ac:dyDescent="0.45">
      <c r="A23" s="117">
        <v>19</v>
      </c>
      <c r="B23" s="118"/>
      <c r="C23" s="119"/>
      <c r="D23" s="119"/>
    </row>
    <row r="24" spans="1:6" x14ac:dyDescent="0.45">
      <c r="A24" s="117">
        <v>20</v>
      </c>
      <c r="B24" s="118"/>
      <c r="C24" s="119"/>
      <c r="D24" s="119"/>
    </row>
    <row r="25" spans="1:6" x14ac:dyDescent="0.45">
      <c r="A25" s="117">
        <v>21</v>
      </c>
      <c r="B25" s="118"/>
      <c r="C25" s="119"/>
      <c r="D25" s="119"/>
    </row>
    <row r="26" spans="1:6" x14ac:dyDescent="0.45">
      <c r="A26" s="117">
        <v>22</v>
      </c>
      <c r="B26" s="118"/>
      <c r="C26" s="119"/>
      <c r="D26" s="119"/>
    </row>
    <row r="27" spans="1:6" x14ac:dyDescent="0.45">
      <c r="A27" s="117">
        <v>23</v>
      </c>
      <c r="B27" s="118"/>
      <c r="C27" s="119"/>
      <c r="D27" s="119"/>
    </row>
    <row r="28" spans="1:6" x14ac:dyDescent="0.45">
      <c r="A28" s="117">
        <v>24</v>
      </c>
      <c r="B28" s="118"/>
      <c r="C28" s="119"/>
      <c r="D28" s="119"/>
    </row>
    <row r="29" spans="1:6" x14ac:dyDescent="0.45">
      <c r="A29" s="117">
        <v>25</v>
      </c>
      <c r="B29" s="118"/>
      <c r="C29" s="119"/>
      <c r="D29" s="119"/>
    </row>
    <row r="30" spans="1:6" x14ac:dyDescent="0.45">
      <c r="A30" s="117">
        <v>26</v>
      </c>
      <c r="B30" s="118" t="s">
        <v>7</v>
      </c>
      <c r="C30" s="119" t="s">
        <v>7</v>
      </c>
      <c r="D30" s="119" t="s">
        <v>7</v>
      </c>
    </row>
    <row r="31" spans="1:6" x14ac:dyDescent="0.45">
      <c r="A31" s="117"/>
      <c r="B31" s="120"/>
      <c r="C31" s="121"/>
      <c r="D31" s="121"/>
    </row>
    <row r="32" spans="1:6" s="112" customFormat="1" x14ac:dyDescent="0.45">
      <c r="A32" s="288" t="s">
        <v>28</v>
      </c>
      <c r="B32" s="289"/>
      <c r="C32" s="163">
        <f>SUM(C5:C31)</f>
        <v>0</v>
      </c>
      <c r="D32" s="163">
        <f>SUM(D5:D31)</f>
        <v>0</v>
      </c>
      <c r="E32" s="283" t="s">
        <v>229</v>
      </c>
      <c r="F32" s="284"/>
    </row>
    <row r="33" spans="1:6" s="112" customFormat="1" x14ac:dyDescent="0.45">
      <c r="A33" s="290" t="s">
        <v>179</v>
      </c>
      <c r="B33" s="290"/>
      <c r="C33" s="291">
        <f>+C32+D32</f>
        <v>0</v>
      </c>
      <c r="D33" s="291"/>
      <c r="E33" s="283" t="s">
        <v>229</v>
      </c>
      <c r="F33" s="284"/>
    </row>
    <row r="34" spans="1:6" s="112" customFormat="1" x14ac:dyDescent="0.45">
      <c r="A34" s="162"/>
      <c r="B34" s="162"/>
    </row>
    <row r="35" spans="1:6" s="112" customFormat="1" x14ac:dyDescent="0.45">
      <c r="A35" s="73" t="s">
        <v>234</v>
      </c>
      <c r="B35" s="73"/>
      <c r="C35" s="73"/>
      <c r="D35" s="73"/>
      <c r="E35" s="2"/>
      <c r="F35" s="2"/>
    </row>
    <row r="36" spans="1:6" s="112" customFormat="1" x14ac:dyDescent="0.45">
      <c r="A36" s="73" t="s">
        <v>235</v>
      </c>
      <c r="B36" s="73"/>
      <c r="C36" s="73"/>
      <c r="D36" s="73"/>
      <c r="E36" s="2"/>
      <c r="F36" s="2"/>
    </row>
    <row r="37" spans="1:6" s="112" customFormat="1" x14ac:dyDescent="0.45">
      <c r="A37" s="73" t="s">
        <v>236</v>
      </c>
      <c r="B37" s="73"/>
      <c r="C37" s="73"/>
      <c r="D37" s="73"/>
      <c r="E37" s="2"/>
      <c r="F37" s="2"/>
    </row>
    <row r="38" spans="1:6" s="112" customFormat="1" x14ac:dyDescent="0.45">
      <c r="A38" s="166" t="s">
        <v>180</v>
      </c>
      <c r="B38" s="164" t="s">
        <v>183</v>
      </c>
      <c r="C38" s="109"/>
      <c r="D38" s="109"/>
    </row>
    <row r="39" spans="1:6" s="112" customFormat="1" x14ac:dyDescent="0.45">
      <c r="A39" s="165"/>
      <c r="B39" s="164" t="s">
        <v>184</v>
      </c>
      <c r="C39" s="109"/>
      <c r="D39" s="109"/>
    </row>
    <row r="40" spans="1:6" x14ac:dyDescent="0.45">
      <c r="A40" s="73"/>
      <c r="B40" s="73"/>
    </row>
    <row r="41" spans="1:6" x14ac:dyDescent="0.45">
      <c r="A41" s="73"/>
      <c r="B41" s="73"/>
    </row>
    <row r="42" spans="1:6" x14ac:dyDescent="0.45">
      <c r="A42" s="123"/>
    </row>
    <row r="43" spans="1:6" x14ac:dyDescent="0.45">
      <c r="A43" s="124"/>
    </row>
  </sheetData>
  <sheetProtection formatCells="0"/>
  <protectedRanges>
    <protectedRange password="CC6F" sqref="A5:D31" name="Range1"/>
  </protectedRanges>
  <mergeCells count="8">
    <mergeCell ref="E32:F32"/>
    <mergeCell ref="E33:F33"/>
    <mergeCell ref="A3:A4"/>
    <mergeCell ref="B3:B4"/>
    <mergeCell ref="C3:D3"/>
    <mergeCell ref="A32:B32"/>
    <mergeCell ref="A33:B33"/>
    <mergeCell ref="C33:D33"/>
  </mergeCells>
  <pageMargins left="0.94488188976377963" right="0.35433070866141736" top="0.19685039370078741" bottom="0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4"/>
  <sheetViews>
    <sheetView zoomScale="75" zoomScaleNormal="75" workbookViewId="0">
      <pane ySplit="6" topLeftCell="A22" activePane="bottomLeft" state="frozen"/>
      <selection pane="bottomLeft" activeCell="F3" sqref="F3:G6"/>
    </sheetView>
  </sheetViews>
  <sheetFormatPr defaultColWidth="9.1796875" defaultRowHeight="20.5" x14ac:dyDescent="0.45"/>
  <cols>
    <col min="1" max="1" width="6.81640625" style="6" customWidth="1"/>
    <col min="2" max="2" width="44.81640625" style="2" customWidth="1"/>
    <col min="3" max="8" width="12.54296875" style="2" customWidth="1"/>
    <col min="9" max="9" width="9.1796875" style="2"/>
    <col min="10" max="10" width="12.453125" style="2" bestFit="1" customWidth="1"/>
    <col min="11" max="16384" width="9.1796875" style="2"/>
  </cols>
  <sheetData>
    <row r="1" spans="1:18" ht="26.25" customHeight="1" x14ac:dyDescent="0.55000000000000004">
      <c r="A1" s="24" t="s">
        <v>174</v>
      </c>
    </row>
    <row r="2" spans="1:18" ht="26.25" customHeight="1" x14ac:dyDescent="0.55000000000000004">
      <c r="A2" s="24"/>
    </row>
    <row r="3" spans="1:18" s="77" customFormat="1" ht="21" customHeight="1" x14ac:dyDescent="0.45">
      <c r="A3" s="298" t="s">
        <v>19</v>
      </c>
      <c r="B3" s="85"/>
      <c r="C3" s="86" t="s">
        <v>33</v>
      </c>
      <c r="D3" s="300" t="s">
        <v>165</v>
      </c>
      <c r="E3" s="87" t="s">
        <v>166</v>
      </c>
      <c r="F3" s="292" t="s">
        <v>351</v>
      </c>
      <c r="G3" s="293"/>
      <c r="H3" s="88" t="s">
        <v>167</v>
      </c>
      <c r="I3" s="76" t="s">
        <v>147</v>
      </c>
      <c r="J3" s="76"/>
      <c r="K3" s="76"/>
      <c r="L3" s="83"/>
      <c r="M3" s="83"/>
      <c r="N3" s="83"/>
      <c r="O3" s="83"/>
      <c r="P3" s="83"/>
      <c r="Q3" s="83"/>
      <c r="R3" s="83"/>
    </row>
    <row r="4" spans="1:18" s="77" customFormat="1" ht="21" customHeight="1" x14ac:dyDescent="0.45">
      <c r="A4" s="299"/>
      <c r="B4" s="89" t="s">
        <v>1</v>
      </c>
      <c r="C4" s="90" t="s">
        <v>168</v>
      </c>
      <c r="D4" s="301"/>
      <c r="E4" s="91" t="s">
        <v>26</v>
      </c>
      <c r="F4" s="294"/>
      <c r="G4" s="295"/>
      <c r="H4" s="91" t="s">
        <v>26</v>
      </c>
      <c r="I4" s="83"/>
      <c r="J4" s="83"/>
      <c r="K4" s="83"/>
      <c r="L4" s="83"/>
      <c r="M4" s="83"/>
      <c r="N4" s="83"/>
      <c r="O4" s="83"/>
      <c r="P4" s="83"/>
      <c r="Q4" s="83"/>
      <c r="R4" s="83"/>
    </row>
    <row r="5" spans="1:18" s="77" customFormat="1" ht="21" customHeight="1" x14ac:dyDescent="0.45">
      <c r="A5" s="299"/>
      <c r="B5" s="92" t="s">
        <v>34</v>
      </c>
      <c r="C5" s="90" t="s">
        <v>26</v>
      </c>
      <c r="D5" s="93" t="s">
        <v>26</v>
      </c>
      <c r="E5" s="94" t="s">
        <v>37</v>
      </c>
      <c r="F5" s="94" t="s">
        <v>352</v>
      </c>
      <c r="G5" s="94" t="s">
        <v>353</v>
      </c>
      <c r="H5" s="94" t="s">
        <v>94</v>
      </c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18" s="77" customFormat="1" ht="21" customHeight="1" x14ac:dyDescent="0.45">
      <c r="A6" s="95" t="s">
        <v>34</v>
      </c>
      <c r="B6" s="96"/>
      <c r="C6" s="97" t="s">
        <v>35</v>
      </c>
      <c r="D6" s="98" t="s">
        <v>36</v>
      </c>
      <c r="E6" s="99"/>
      <c r="F6" s="223" t="s">
        <v>354</v>
      </c>
      <c r="G6" s="99"/>
      <c r="H6" s="99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spans="1:18" s="20" customFormat="1" x14ac:dyDescent="0.45">
      <c r="A7" s="36">
        <v>1</v>
      </c>
      <c r="B7" s="40" t="s">
        <v>12</v>
      </c>
      <c r="C7" s="68"/>
      <c r="D7" s="68"/>
      <c r="E7" s="68"/>
      <c r="F7" s="226"/>
      <c r="G7" s="227"/>
      <c r="H7" s="68" t="s">
        <v>7</v>
      </c>
      <c r="I7" s="274"/>
      <c r="J7" s="275"/>
    </row>
    <row r="8" spans="1:18" x14ac:dyDescent="0.45">
      <c r="A8" s="42">
        <v>1.1000000000000001</v>
      </c>
      <c r="B8" s="41" t="s">
        <v>61</v>
      </c>
      <c r="C8" s="69"/>
      <c r="D8" s="70"/>
      <c r="E8" s="70"/>
      <c r="F8" s="224"/>
      <c r="G8" s="225"/>
      <c r="H8" s="70" t="s">
        <v>7</v>
      </c>
      <c r="I8" s="274"/>
      <c r="J8" s="275"/>
    </row>
    <row r="9" spans="1:18" x14ac:dyDescent="0.45">
      <c r="A9" s="42"/>
      <c r="B9" s="38" t="s">
        <v>169</v>
      </c>
      <c r="C9" s="70"/>
      <c r="D9" s="70"/>
      <c r="E9" s="70"/>
      <c r="F9" s="224"/>
      <c r="G9" s="225"/>
      <c r="H9" s="70"/>
    </row>
    <row r="10" spans="1:18" x14ac:dyDescent="0.45">
      <c r="A10" s="42"/>
      <c r="B10" s="38" t="s">
        <v>169</v>
      </c>
      <c r="C10" s="70"/>
      <c r="D10" s="70"/>
      <c r="E10" s="70"/>
      <c r="F10" s="224"/>
      <c r="G10" s="225"/>
      <c r="H10" s="70"/>
    </row>
    <row r="11" spans="1:18" x14ac:dyDescent="0.45">
      <c r="A11" s="42"/>
      <c r="B11" s="38" t="s">
        <v>169</v>
      </c>
      <c r="C11" s="70"/>
      <c r="D11" s="70"/>
      <c r="E11" s="70"/>
      <c r="F11" s="224"/>
      <c r="G11" s="225"/>
      <c r="H11" s="70"/>
    </row>
    <row r="12" spans="1:18" x14ac:dyDescent="0.45">
      <c r="A12" s="42">
        <v>1.2</v>
      </c>
      <c r="B12" s="38" t="s">
        <v>62</v>
      </c>
      <c r="C12" s="70"/>
      <c r="D12" s="70"/>
      <c r="E12" s="70"/>
      <c r="F12" s="224"/>
      <c r="G12" s="225"/>
      <c r="H12" s="70"/>
      <c r="I12" s="274"/>
      <c r="J12" s="275"/>
    </row>
    <row r="13" spans="1:18" x14ac:dyDescent="0.45">
      <c r="A13" s="42"/>
      <c r="B13" s="38" t="s">
        <v>13</v>
      </c>
      <c r="C13" s="70"/>
      <c r="D13" s="70"/>
      <c r="E13" s="70"/>
      <c r="F13" s="224"/>
      <c r="G13" s="225"/>
      <c r="H13" s="70"/>
    </row>
    <row r="14" spans="1:18" x14ac:dyDescent="0.45">
      <c r="A14" s="42">
        <v>1.3</v>
      </c>
      <c r="B14" s="38" t="s">
        <v>63</v>
      </c>
      <c r="C14" s="70"/>
      <c r="D14" s="70"/>
      <c r="E14" s="70"/>
      <c r="F14" s="224"/>
      <c r="G14" s="225"/>
      <c r="H14" s="70"/>
      <c r="I14" s="274"/>
      <c r="J14" s="275"/>
    </row>
    <row r="15" spans="1:18" x14ac:dyDescent="0.45">
      <c r="A15" s="42"/>
      <c r="B15" s="38" t="s">
        <v>169</v>
      </c>
      <c r="C15" s="70"/>
      <c r="D15" s="70"/>
      <c r="E15" s="70"/>
      <c r="F15" s="224"/>
      <c r="G15" s="225"/>
      <c r="H15" s="70"/>
    </row>
    <row r="16" spans="1:18" x14ac:dyDescent="0.45">
      <c r="A16" s="42">
        <v>1.4</v>
      </c>
      <c r="B16" s="38" t="s">
        <v>64</v>
      </c>
      <c r="C16" s="70"/>
      <c r="D16" s="70"/>
      <c r="E16" s="70"/>
      <c r="F16" s="224"/>
      <c r="G16" s="225"/>
      <c r="H16" s="70"/>
      <c r="I16" s="274"/>
      <c r="J16" s="275"/>
    </row>
    <row r="17" spans="1:10" x14ac:dyDescent="0.45">
      <c r="A17" s="42"/>
      <c r="B17" s="38" t="s">
        <v>169</v>
      </c>
      <c r="C17" s="70"/>
      <c r="D17" s="70"/>
      <c r="E17" s="70"/>
      <c r="F17" s="224"/>
      <c r="G17" s="225"/>
      <c r="H17" s="70"/>
    </row>
    <row r="18" spans="1:10" x14ac:dyDescent="0.45">
      <c r="A18" s="42">
        <v>1.5</v>
      </c>
      <c r="B18" s="38" t="s">
        <v>65</v>
      </c>
      <c r="C18" s="70"/>
      <c r="D18" s="70"/>
      <c r="E18" s="70"/>
      <c r="F18" s="224"/>
      <c r="G18" s="225"/>
      <c r="H18" s="70"/>
      <c r="I18" s="274"/>
      <c r="J18" s="275"/>
    </row>
    <row r="19" spans="1:10" x14ac:dyDescent="0.45">
      <c r="A19" s="42"/>
      <c r="B19" s="38" t="s">
        <v>169</v>
      </c>
      <c r="C19" s="70"/>
      <c r="D19" s="70"/>
      <c r="E19" s="70"/>
      <c r="F19" s="224"/>
      <c r="G19" s="225"/>
      <c r="H19" s="70"/>
    </row>
    <row r="20" spans="1:10" x14ac:dyDescent="0.45">
      <c r="A20" s="42">
        <v>1.6</v>
      </c>
      <c r="B20" s="38" t="s">
        <v>66</v>
      </c>
      <c r="C20" s="70"/>
      <c r="D20" s="70"/>
      <c r="E20" s="70"/>
      <c r="F20" s="224"/>
      <c r="G20" s="225"/>
      <c r="H20" s="70"/>
      <c r="I20" s="274"/>
      <c r="J20" s="275"/>
    </row>
    <row r="21" spans="1:10" x14ac:dyDescent="0.45">
      <c r="A21" s="42"/>
      <c r="B21" s="38" t="s">
        <v>169</v>
      </c>
      <c r="C21" s="70"/>
      <c r="D21" s="70"/>
      <c r="E21" s="70"/>
      <c r="F21" s="224"/>
      <c r="G21" s="225"/>
      <c r="H21" s="70"/>
    </row>
    <row r="22" spans="1:10" x14ac:dyDescent="0.45">
      <c r="A22" s="42"/>
      <c r="B22" s="38" t="s">
        <v>169</v>
      </c>
      <c r="C22" s="70"/>
      <c r="D22" s="70"/>
      <c r="E22" s="70"/>
      <c r="F22" s="224"/>
      <c r="G22" s="225"/>
      <c r="H22" s="70"/>
    </row>
    <row r="23" spans="1:10" x14ac:dyDescent="0.45">
      <c r="A23" s="42"/>
      <c r="B23" s="38" t="s">
        <v>169</v>
      </c>
      <c r="C23" s="70"/>
      <c r="D23" s="70"/>
      <c r="E23" s="70"/>
      <c r="F23" s="224"/>
      <c r="G23" s="225"/>
      <c r="H23" s="70"/>
    </row>
    <row r="24" spans="1:10" x14ac:dyDescent="0.45">
      <c r="A24" s="42">
        <v>1.7</v>
      </c>
      <c r="B24" s="38" t="s">
        <v>67</v>
      </c>
      <c r="C24" s="70"/>
      <c r="D24" s="70"/>
      <c r="E24" s="70"/>
      <c r="F24" s="224"/>
      <c r="G24" s="225"/>
      <c r="H24" s="70"/>
      <c r="I24" s="274"/>
      <c r="J24" s="275"/>
    </row>
    <row r="25" spans="1:10" x14ac:dyDescent="0.45">
      <c r="A25" s="42"/>
      <c r="B25" s="38" t="s">
        <v>169</v>
      </c>
      <c r="C25" s="70"/>
      <c r="D25" s="70"/>
      <c r="E25" s="70"/>
      <c r="F25" s="224"/>
      <c r="G25" s="225"/>
      <c r="H25" s="70"/>
    </row>
    <row r="26" spans="1:10" x14ac:dyDescent="0.45">
      <c r="A26" s="42"/>
      <c r="B26" s="38" t="s">
        <v>169</v>
      </c>
      <c r="C26" s="70"/>
      <c r="D26" s="70"/>
      <c r="E26" s="70"/>
      <c r="F26" s="224"/>
      <c r="G26" s="225"/>
      <c r="H26" s="70"/>
    </row>
    <row r="27" spans="1:10" x14ac:dyDescent="0.45">
      <c r="A27" s="42"/>
      <c r="B27" s="38" t="s">
        <v>169</v>
      </c>
      <c r="C27" s="70"/>
      <c r="D27" s="70"/>
      <c r="E27" s="70"/>
      <c r="F27" s="224"/>
      <c r="G27" s="225"/>
      <c r="H27" s="70"/>
    </row>
    <row r="28" spans="1:10" x14ac:dyDescent="0.45">
      <c r="A28" s="42">
        <v>1.8</v>
      </c>
      <c r="B28" s="38" t="s">
        <v>43</v>
      </c>
      <c r="C28" s="70"/>
      <c r="D28" s="70"/>
      <c r="E28" s="70"/>
      <c r="F28" s="224"/>
      <c r="G28" s="225"/>
      <c r="H28" s="70"/>
      <c r="I28" s="274"/>
      <c r="J28" s="275"/>
    </row>
    <row r="29" spans="1:10" x14ac:dyDescent="0.45">
      <c r="A29" s="42"/>
      <c r="B29" s="38" t="s">
        <v>169</v>
      </c>
      <c r="C29" s="70"/>
      <c r="D29" s="70"/>
      <c r="E29" s="70"/>
      <c r="F29" s="224"/>
      <c r="G29" s="225"/>
      <c r="H29" s="70"/>
      <c r="J29" s="59"/>
    </row>
    <row r="30" spans="1:10" x14ac:dyDescent="0.45">
      <c r="A30" s="42"/>
      <c r="B30" s="38" t="s">
        <v>169</v>
      </c>
      <c r="C30" s="70"/>
      <c r="D30" s="70"/>
      <c r="E30" s="70"/>
      <c r="F30" s="224"/>
      <c r="G30" s="225"/>
      <c r="H30" s="70"/>
      <c r="J30" s="59"/>
    </row>
    <row r="31" spans="1:10" s="20" customFormat="1" x14ac:dyDescent="0.45">
      <c r="A31" s="22">
        <v>2</v>
      </c>
      <c r="B31" s="39" t="s">
        <v>16</v>
      </c>
      <c r="C31" s="71"/>
      <c r="D31" s="71"/>
      <c r="E31" s="70"/>
      <c r="F31" s="224"/>
      <c r="G31" s="228"/>
      <c r="H31" s="71"/>
      <c r="I31" s="274"/>
      <c r="J31" s="275"/>
    </row>
    <row r="32" spans="1:10" x14ac:dyDescent="0.45">
      <c r="A32" s="42">
        <v>2.1</v>
      </c>
      <c r="B32" s="38" t="s">
        <v>14</v>
      </c>
      <c r="C32" s="70"/>
      <c r="D32" s="70"/>
      <c r="E32" s="70"/>
      <c r="F32" s="224"/>
      <c r="G32" s="225"/>
      <c r="H32" s="70"/>
      <c r="I32" s="274"/>
      <c r="J32" s="275"/>
    </row>
    <row r="33" spans="1:10" x14ac:dyDescent="0.45">
      <c r="A33" s="42"/>
      <c r="B33" s="38" t="s">
        <v>169</v>
      </c>
      <c r="C33" s="70"/>
      <c r="D33" s="70"/>
      <c r="E33" s="70"/>
      <c r="F33" s="224"/>
      <c r="G33" s="225"/>
      <c r="H33" s="70"/>
    </row>
    <row r="34" spans="1:10" x14ac:dyDescent="0.45">
      <c r="A34" s="42">
        <v>2.2000000000000002</v>
      </c>
      <c r="B34" s="38" t="s">
        <v>15</v>
      </c>
      <c r="C34" s="70"/>
      <c r="D34" s="70"/>
      <c r="E34" s="70"/>
      <c r="F34" s="224"/>
      <c r="G34" s="225"/>
      <c r="H34" s="70" t="s">
        <v>7</v>
      </c>
      <c r="I34" s="274"/>
      <c r="J34" s="275"/>
    </row>
    <row r="35" spans="1:10" x14ac:dyDescent="0.45">
      <c r="A35" s="42"/>
      <c r="B35" s="38" t="s">
        <v>169</v>
      </c>
      <c r="C35" s="70"/>
      <c r="D35" s="70"/>
      <c r="E35" s="70"/>
      <c r="F35" s="224"/>
      <c r="G35" s="225"/>
      <c r="H35" s="70"/>
    </row>
    <row r="36" spans="1:10" x14ac:dyDescent="0.45">
      <c r="A36" s="42"/>
      <c r="B36" s="38" t="s">
        <v>169</v>
      </c>
      <c r="C36" s="70"/>
      <c r="D36" s="70"/>
      <c r="E36" s="70"/>
      <c r="F36" s="224"/>
      <c r="G36" s="225"/>
      <c r="H36" s="70"/>
    </row>
    <row r="37" spans="1:10" x14ac:dyDescent="0.45">
      <c r="A37" s="42"/>
      <c r="B37" s="38" t="s">
        <v>169</v>
      </c>
      <c r="C37" s="70"/>
      <c r="D37" s="70"/>
      <c r="E37" s="70"/>
      <c r="F37" s="224"/>
      <c r="G37" s="225"/>
      <c r="H37" s="70"/>
    </row>
    <row r="38" spans="1:10" x14ac:dyDescent="0.45">
      <c r="A38" s="302" t="s">
        <v>32</v>
      </c>
      <c r="B38" s="303"/>
      <c r="C38" s="67">
        <f>SUM(C7:C37)</f>
        <v>0</v>
      </c>
      <c r="D38" s="67">
        <f t="shared" ref="D38:H38" si="0">SUM(D7:D37)</f>
        <v>0</v>
      </c>
      <c r="E38" s="67">
        <f t="shared" si="0"/>
        <v>0</v>
      </c>
      <c r="F38" s="229">
        <f t="shared" si="0"/>
        <v>0</v>
      </c>
      <c r="G38" s="229">
        <f t="shared" si="0"/>
        <v>0</v>
      </c>
      <c r="H38" s="67">
        <f t="shared" si="0"/>
        <v>0</v>
      </c>
      <c r="I38" s="274" t="s">
        <v>229</v>
      </c>
      <c r="J38" s="275"/>
    </row>
    <row r="39" spans="1:10" ht="20.5" customHeight="1" x14ac:dyDescent="0.45">
      <c r="F39" s="296">
        <f>SUM(F38:G38)</f>
        <v>0</v>
      </c>
      <c r="G39" s="297"/>
    </row>
    <row r="40" spans="1:10" ht="28" x14ac:dyDescent="0.6">
      <c r="A40" s="16" t="s">
        <v>72</v>
      </c>
      <c r="B40" s="20"/>
      <c r="E40" s="17"/>
      <c r="F40" s="17"/>
    </row>
    <row r="42" spans="1:10" x14ac:dyDescent="0.45">
      <c r="B42" s="73" t="s">
        <v>113</v>
      </c>
      <c r="C42" s="73"/>
      <c r="D42" s="73"/>
      <c r="E42" s="73"/>
      <c r="F42" s="73"/>
    </row>
    <row r="43" spans="1:10" x14ac:dyDescent="0.45">
      <c r="B43" s="73" t="s">
        <v>111</v>
      </c>
      <c r="C43" s="73"/>
      <c r="D43" s="73"/>
      <c r="E43" s="73"/>
      <c r="F43" s="73"/>
    </row>
    <row r="44" spans="1:10" x14ac:dyDescent="0.45">
      <c r="B44" s="73" t="s">
        <v>112</v>
      </c>
      <c r="C44" s="73"/>
      <c r="D44" s="73"/>
      <c r="E44" s="73"/>
      <c r="F44" s="73"/>
    </row>
  </sheetData>
  <sheetProtection formatCells="0"/>
  <protectedRanges>
    <protectedRange password="CC6F" sqref="A7:H37" name="ช่วง1"/>
  </protectedRanges>
  <mergeCells count="18">
    <mergeCell ref="I38:J38"/>
    <mergeCell ref="I31:J31"/>
    <mergeCell ref="I7:J7"/>
    <mergeCell ref="I8:J8"/>
    <mergeCell ref="I12:J12"/>
    <mergeCell ref="I14:J14"/>
    <mergeCell ref="I16:J16"/>
    <mergeCell ref="I18:J18"/>
    <mergeCell ref="I20:J20"/>
    <mergeCell ref="I24:J24"/>
    <mergeCell ref="I28:J28"/>
    <mergeCell ref="I32:J32"/>
    <mergeCell ref="I34:J34"/>
    <mergeCell ref="F3:G4"/>
    <mergeCell ref="F39:G39"/>
    <mergeCell ref="A3:A5"/>
    <mergeCell ref="D3:D4"/>
    <mergeCell ref="A38:B38"/>
  </mergeCells>
  <phoneticPr fontId="2" type="noConversion"/>
  <printOptions horizontalCentered="1"/>
  <pageMargins left="0.23622047244094491" right="3.937007874015748E-2" top="0.74803149606299213" bottom="0.74803149606299213" header="0.31496062992125984" footer="0.31496062992125984"/>
  <pageSetup paperSize="9" scale="80" orientation="portrait" horizontalDpi="4294967295" verticalDpi="4294967295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0D7A-C25F-46A7-9D3B-BED623AC9F8F}">
  <dimension ref="A1:I88"/>
  <sheetViews>
    <sheetView view="pageBreakPreview" zoomScale="92" zoomScaleNormal="100" zoomScaleSheetLayoutView="92" workbookViewId="0">
      <pane xSplit="9" ySplit="7" topLeftCell="J38" activePane="bottomRight" state="frozen"/>
      <selection activeCell="A3" sqref="A3:B4"/>
      <selection pane="topRight" activeCell="A3" sqref="A3:B4"/>
      <selection pane="bottomLeft" activeCell="A3" sqref="A3:B4"/>
      <selection pane="bottomRight" activeCell="A3" sqref="A3:B4"/>
    </sheetView>
  </sheetViews>
  <sheetFormatPr defaultColWidth="9.08984375" defaultRowHeight="20.5" x14ac:dyDescent="0.45"/>
  <cols>
    <col min="1" max="1" width="5.6328125" style="111" customWidth="1"/>
    <col min="2" max="2" width="25.08984375" style="111" customWidth="1"/>
    <col min="3" max="3" width="9" style="111" customWidth="1"/>
    <col min="4" max="4" width="17" style="111" customWidth="1"/>
    <col min="5" max="5" width="10.90625" style="111" customWidth="1"/>
    <col min="6" max="6" width="12" style="111" customWidth="1"/>
    <col min="7" max="7" width="10.08984375" style="111" customWidth="1"/>
    <col min="8" max="8" width="10.54296875" style="111" customWidth="1"/>
    <col min="9" max="9" width="21.6328125" style="111" customWidth="1"/>
    <col min="10" max="16384" width="9.08984375" style="111"/>
  </cols>
  <sheetData>
    <row r="1" spans="1:9" s="112" customFormat="1" x14ac:dyDescent="0.45">
      <c r="A1" s="304" t="s">
        <v>339</v>
      </c>
      <c r="B1" s="304"/>
      <c r="C1" s="304"/>
      <c r="D1" s="304"/>
      <c r="E1" s="304"/>
      <c r="F1" s="304"/>
      <c r="G1" s="304"/>
      <c r="H1" s="304"/>
      <c r="I1" s="304"/>
    </row>
    <row r="2" spans="1:9" x14ac:dyDescent="0.45">
      <c r="A2" s="304" t="s">
        <v>344</v>
      </c>
      <c r="B2" s="304"/>
      <c r="C2" s="304"/>
      <c r="D2" s="304"/>
      <c r="E2" s="304"/>
      <c r="F2" s="304"/>
      <c r="G2" s="304"/>
      <c r="H2" s="304"/>
      <c r="I2" s="304"/>
    </row>
    <row r="3" spans="1:9" x14ac:dyDescent="0.45">
      <c r="A3" s="174"/>
      <c r="B3" s="174"/>
      <c r="C3" s="174"/>
      <c r="D3" s="174"/>
      <c r="E3" s="174"/>
      <c r="F3" s="174"/>
      <c r="G3" s="174"/>
      <c r="H3" s="174"/>
      <c r="I3" s="174"/>
    </row>
    <row r="4" spans="1:9" s="177" customFormat="1" ht="18" x14ac:dyDescent="0.4">
      <c r="A4" s="175"/>
      <c r="B4" s="176" t="s">
        <v>240</v>
      </c>
      <c r="C4" s="305" t="s">
        <v>241</v>
      </c>
      <c r="D4" s="305" t="s">
        <v>242</v>
      </c>
      <c r="E4" s="307" t="s">
        <v>243</v>
      </c>
      <c r="F4" s="307" t="s">
        <v>86</v>
      </c>
      <c r="G4" s="305" t="s">
        <v>244</v>
      </c>
      <c r="H4" s="305" t="s">
        <v>245</v>
      </c>
      <c r="I4" s="309" t="s">
        <v>246</v>
      </c>
    </row>
    <row r="5" spans="1:9" s="177" customFormat="1" ht="18.75" customHeight="1" x14ac:dyDescent="0.4">
      <c r="A5" s="175" t="s">
        <v>150</v>
      </c>
      <c r="B5" s="178" t="s">
        <v>247</v>
      </c>
      <c r="C5" s="305"/>
      <c r="D5" s="305"/>
      <c r="E5" s="307"/>
      <c r="F5" s="307"/>
      <c r="G5" s="305"/>
      <c r="H5" s="305"/>
      <c r="I5" s="310"/>
    </row>
    <row r="6" spans="1:9" s="177" customFormat="1" ht="18" x14ac:dyDescent="0.4">
      <c r="A6" s="311"/>
      <c r="B6" s="178" t="s">
        <v>248</v>
      </c>
      <c r="C6" s="305"/>
      <c r="D6" s="305"/>
      <c r="E6" s="307"/>
      <c r="F6" s="307"/>
      <c r="G6" s="305"/>
      <c r="H6" s="305"/>
      <c r="I6" s="310"/>
    </row>
    <row r="7" spans="1:9" s="177" customFormat="1" ht="44.25" customHeight="1" x14ac:dyDescent="0.4">
      <c r="A7" s="311"/>
      <c r="B7" s="179" t="s">
        <v>249</v>
      </c>
      <c r="C7" s="306"/>
      <c r="D7" s="306"/>
      <c r="E7" s="308"/>
      <c r="F7" s="308"/>
      <c r="G7" s="306"/>
      <c r="H7" s="306"/>
      <c r="I7" s="310"/>
    </row>
    <row r="8" spans="1:9" x14ac:dyDescent="0.45">
      <c r="A8" s="316" t="s">
        <v>250</v>
      </c>
      <c r="B8" s="317"/>
      <c r="C8" s="180"/>
      <c r="D8" s="180"/>
      <c r="E8" s="180"/>
      <c r="F8" s="180"/>
      <c r="G8" s="180"/>
      <c r="H8" s="180"/>
      <c r="I8" s="180"/>
    </row>
    <row r="9" spans="1:9" x14ac:dyDescent="0.45">
      <c r="A9" s="181">
        <v>1.1000000000000001</v>
      </c>
      <c r="B9" s="182" t="s">
        <v>251</v>
      </c>
      <c r="C9" s="181"/>
      <c r="D9" s="181"/>
      <c r="E9" s="183"/>
      <c r="F9" s="183">
        <f>SUM(F10:F11)</f>
        <v>0</v>
      </c>
      <c r="G9" s="184"/>
      <c r="H9" s="184"/>
      <c r="I9" s="185"/>
    </row>
    <row r="10" spans="1:9" x14ac:dyDescent="0.45">
      <c r="A10" s="186"/>
      <c r="B10" s="185" t="s">
        <v>252</v>
      </c>
      <c r="C10" s="186"/>
      <c r="D10" s="186"/>
      <c r="E10" s="184"/>
      <c r="F10" s="184"/>
      <c r="G10" s="184"/>
      <c r="H10" s="184"/>
      <c r="I10" s="185"/>
    </row>
    <row r="11" spans="1:9" x14ac:dyDescent="0.45">
      <c r="A11" s="186"/>
      <c r="B11" s="185" t="s">
        <v>253</v>
      </c>
      <c r="C11" s="186"/>
      <c r="D11" s="186"/>
      <c r="E11" s="184"/>
      <c r="F11" s="184"/>
      <c r="G11" s="184"/>
      <c r="H11" s="184"/>
      <c r="I11" s="185"/>
    </row>
    <row r="12" spans="1:9" x14ac:dyDescent="0.45">
      <c r="A12" s="181">
        <v>1.2</v>
      </c>
      <c r="B12" s="182" t="s">
        <v>254</v>
      </c>
      <c r="C12" s="181"/>
      <c r="D12" s="181"/>
      <c r="E12" s="183"/>
      <c r="F12" s="183">
        <f>SUM(F13:F14)</f>
        <v>0</v>
      </c>
      <c r="G12" s="184"/>
      <c r="H12" s="184"/>
      <c r="I12" s="185"/>
    </row>
    <row r="13" spans="1:9" x14ac:dyDescent="0.45">
      <c r="A13" s="186"/>
      <c r="B13" s="185" t="s">
        <v>255</v>
      </c>
      <c r="C13" s="186"/>
      <c r="D13" s="186"/>
      <c r="E13" s="184"/>
      <c r="F13" s="184"/>
      <c r="G13" s="184"/>
      <c r="H13" s="184"/>
      <c r="I13" s="185"/>
    </row>
    <row r="14" spans="1:9" x14ac:dyDescent="0.45">
      <c r="A14" s="186"/>
      <c r="B14" s="185" t="s">
        <v>256</v>
      </c>
      <c r="C14" s="186"/>
      <c r="D14" s="186"/>
      <c r="E14" s="184"/>
      <c r="F14" s="184"/>
      <c r="G14" s="184"/>
      <c r="H14" s="184"/>
      <c r="I14" s="185"/>
    </row>
    <row r="15" spans="1:9" x14ac:dyDescent="0.45">
      <c r="A15" s="181">
        <v>1.3</v>
      </c>
      <c r="B15" s="182" t="s">
        <v>257</v>
      </c>
      <c r="C15" s="181"/>
      <c r="D15" s="181"/>
      <c r="E15" s="183"/>
      <c r="F15" s="183">
        <f>SUM(F16:F17)</f>
        <v>0</v>
      </c>
      <c r="G15" s="184"/>
      <c r="H15" s="184"/>
      <c r="I15" s="185"/>
    </row>
    <row r="16" spans="1:9" x14ac:dyDescent="0.45">
      <c r="A16" s="186"/>
      <c r="B16" s="185" t="s">
        <v>258</v>
      </c>
      <c r="C16" s="186"/>
      <c r="D16" s="186"/>
      <c r="E16" s="184"/>
      <c r="F16" s="184"/>
      <c r="G16" s="184"/>
      <c r="H16" s="184"/>
      <c r="I16" s="185"/>
    </row>
    <row r="17" spans="1:9" x14ac:dyDescent="0.45">
      <c r="A17" s="186"/>
      <c r="B17" s="185" t="s">
        <v>259</v>
      </c>
      <c r="C17" s="186"/>
      <c r="D17" s="186"/>
      <c r="E17" s="184"/>
      <c r="F17" s="184"/>
      <c r="G17" s="184"/>
      <c r="H17" s="184"/>
      <c r="I17" s="185"/>
    </row>
    <row r="18" spans="1:9" x14ac:dyDescent="0.45">
      <c r="A18" s="181">
        <v>1.4</v>
      </c>
      <c r="B18" s="182" t="s">
        <v>260</v>
      </c>
      <c r="C18" s="181"/>
      <c r="D18" s="181"/>
      <c r="E18" s="183"/>
      <c r="F18" s="183">
        <f>SUM(F19:F20)</f>
        <v>0</v>
      </c>
      <c r="G18" s="184"/>
      <c r="H18" s="184"/>
      <c r="I18" s="185"/>
    </row>
    <row r="19" spans="1:9" x14ac:dyDescent="0.45">
      <c r="A19" s="186"/>
      <c r="B19" s="185" t="s">
        <v>261</v>
      </c>
      <c r="C19" s="186"/>
      <c r="D19" s="186"/>
      <c r="E19" s="184"/>
      <c r="F19" s="184"/>
      <c r="G19" s="184"/>
      <c r="H19" s="184"/>
      <c r="I19" s="185"/>
    </row>
    <row r="20" spans="1:9" x14ac:dyDescent="0.45">
      <c r="A20" s="186"/>
      <c r="B20" s="185" t="s">
        <v>262</v>
      </c>
      <c r="C20" s="186"/>
      <c r="D20" s="186"/>
      <c r="E20" s="184"/>
      <c r="F20" s="184"/>
      <c r="G20" s="184"/>
      <c r="H20" s="184"/>
      <c r="I20" s="185"/>
    </row>
    <row r="21" spans="1:9" x14ac:dyDescent="0.45">
      <c r="A21" s="181">
        <v>1.5</v>
      </c>
      <c r="B21" s="182" t="s">
        <v>263</v>
      </c>
      <c r="C21" s="181"/>
      <c r="D21" s="181"/>
      <c r="E21" s="183"/>
      <c r="F21" s="183">
        <f>SUM(F22:F23)</f>
        <v>0</v>
      </c>
      <c r="G21" s="184"/>
      <c r="H21" s="184"/>
      <c r="I21" s="185"/>
    </row>
    <row r="22" spans="1:9" x14ac:dyDescent="0.45">
      <c r="A22" s="186"/>
      <c r="B22" s="185" t="s">
        <v>264</v>
      </c>
      <c r="C22" s="186"/>
      <c r="D22" s="186"/>
      <c r="E22" s="184"/>
      <c r="F22" s="184"/>
      <c r="G22" s="184"/>
      <c r="H22" s="184"/>
      <c r="I22" s="185"/>
    </row>
    <row r="23" spans="1:9" x14ac:dyDescent="0.45">
      <c r="A23" s="186"/>
      <c r="B23" s="185" t="s">
        <v>265</v>
      </c>
      <c r="C23" s="186"/>
      <c r="D23" s="186"/>
      <c r="E23" s="184"/>
      <c r="F23" s="184"/>
      <c r="G23" s="184"/>
      <c r="H23" s="184"/>
      <c r="I23" s="185"/>
    </row>
    <row r="24" spans="1:9" x14ac:dyDescent="0.45">
      <c r="A24" s="181">
        <v>1.6</v>
      </c>
      <c r="B24" s="187" t="s">
        <v>266</v>
      </c>
      <c r="C24" s="181"/>
      <c r="D24" s="181"/>
      <c r="E24" s="183"/>
      <c r="F24" s="183">
        <f>SUM(F25:F26)</f>
        <v>0</v>
      </c>
      <c r="G24" s="184"/>
      <c r="H24" s="184"/>
      <c r="I24" s="185"/>
    </row>
    <row r="25" spans="1:9" x14ac:dyDescent="0.45">
      <c r="A25" s="186"/>
      <c r="B25" s="185" t="s">
        <v>267</v>
      </c>
      <c r="C25" s="186"/>
      <c r="D25" s="186"/>
      <c r="E25" s="184"/>
      <c r="F25" s="184"/>
      <c r="G25" s="184"/>
      <c r="H25" s="184"/>
      <c r="I25" s="185"/>
    </row>
    <row r="26" spans="1:9" x14ac:dyDescent="0.45">
      <c r="A26" s="186"/>
      <c r="B26" s="185" t="s">
        <v>268</v>
      </c>
      <c r="C26" s="186"/>
      <c r="D26" s="186"/>
      <c r="E26" s="184"/>
      <c r="F26" s="184"/>
      <c r="G26" s="184"/>
      <c r="H26" s="184"/>
      <c r="I26" s="185"/>
    </row>
    <row r="27" spans="1:9" x14ac:dyDescent="0.45">
      <c r="A27" s="181">
        <v>1.7</v>
      </c>
      <c r="B27" s="187" t="s">
        <v>269</v>
      </c>
      <c r="C27" s="181"/>
      <c r="D27" s="181"/>
      <c r="E27" s="183"/>
      <c r="F27" s="183">
        <f>SUM(F28:F29)</f>
        <v>0</v>
      </c>
      <c r="G27" s="184"/>
      <c r="H27" s="184"/>
      <c r="I27" s="185"/>
    </row>
    <row r="28" spans="1:9" x14ac:dyDescent="0.45">
      <c r="A28" s="186"/>
      <c r="B28" s="185" t="s">
        <v>270</v>
      </c>
      <c r="C28" s="186"/>
      <c r="D28" s="186"/>
      <c r="E28" s="184"/>
      <c r="F28" s="184"/>
      <c r="G28" s="184"/>
      <c r="H28" s="184"/>
      <c r="I28" s="185"/>
    </row>
    <row r="29" spans="1:9" x14ac:dyDescent="0.45">
      <c r="A29" s="186"/>
      <c r="B29" s="185" t="s">
        <v>271</v>
      </c>
      <c r="C29" s="186"/>
      <c r="D29" s="186"/>
      <c r="E29" s="184"/>
      <c r="F29" s="184"/>
      <c r="G29" s="184"/>
      <c r="H29" s="184"/>
      <c r="I29" s="185"/>
    </row>
    <row r="30" spans="1:9" x14ac:dyDescent="0.45">
      <c r="A30" s="181">
        <v>1.8</v>
      </c>
      <c r="B30" s="187" t="s">
        <v>272</v>
      </c>
      <c r="C30" s="181"/>
      <c r="D30" s="181"/>
      <c r="E30" s="183"/>
      <c r="F30" s="183">
        <f>SUM(F31:F32)</f>
        <v>0</v>
      </c>
      <c r="G30" s="184"/>
      <c r="H30" s="184"/>
      <c r="I30" s="185"/>
    </row>
    <row r="31" spans="1:9" x14ac:dyDescent="0.45">
      <c r="A31" s="186"/>
      <c r="B31" s="185" t="s">
        <v>273</v>
      </c>
      <c r="C31" s="186"/>
      <c r="D31" s="186"/>
      <c r="E31" s="184"/>
      <c r="F31" s="184"/>
      <c r="G31" s="184"/>
      <c r="H31" s="184"/>
      <c r="I31" s="185"/>
    </row>
    <row r="32" spans="1:9" x14ac:dyDescent="0.45">
      <c r="A32" s="186"/>
      <c r="B32" s="185" t="s">
        <v>274</v>
      </c>
      <c r="C32" s="186"/>
      <c r="D32" s="186"/>
      <c r="E32" s="184"/>
      <c r="F32" s="184"/>
      <c r="G32" s="184"/>
      <c r="H32" s="184"/>
      <c r="I32" s="185"/>
    </row>
    <row r="33" spans="1:9" ht="19.5" customHeight="1" x14ac:dyDescent="0.45">
      <c r="A33" s="181">
        <v>1.9</v>
      </c>
      <c r="B33" s="187" t="s">
        <v>275</v>
      </c>
      <c r="C33" s="181"/>
      <c r="D33" s="181"/>
      <c r="E33" s="183"/>
      <c r="F33" s="183">
        <f>SUM(F34:F35)</f>
        <v>0</v>
      </c>
      <c r="G33" s="184"/>
      <c r="H33" s="184"/>
      <c r="I33" s="185"/>
    </row>
    <row r="34" spans="1:9" ht="19.5" customHeight="1" x14ac:dyDescent="0.45">
      <c r="A34" s="186"/>
      <c r="B34" s="185" t="s">
        <v>276</v>
      </c>
      <c r="C34" s="186"/>
      <c r="D34" s="186"/>
      <c r="E34" s="184"/>
      <c r="F34" s="184"/>
      <c r="G34" s="184"/>
      <c r="H34" s="184"/>
      <c r="I34" s="185"/>
    </row>
    <row r="35" spans="1:9" ht="19.5" customHeight="1" x14ac:dyDescent="0.45">
      <c r="A35" s="186"/>
      <c r="B35" s="185" t="s">
        <v>277</v>
      </c>
      <c r="C35" s="186"/>
      <c r="D35" s="186"/>
      <c r="E35" s="184"/>
      <c r="F35" s="184"/>
      <c r="G35" s="184"/>
      <c r="H35" s="184"/>
      <c r="I35" s="185"/>
    </row>
    <row r="36" spans="1:9" ht="19.5" customHeight="1" x14ac:dyDescent="0.45">
      <c r="A36" s="188">
        <v>1.1000000000000001</v>
      </c>
      <c r="B36" s="187" t="s">
        <v>278</v>
      </c>
      <c r="C36" s="181"/>
      <c r="D36" s="181"/>
      <c r="E36" s="183"/>
      <c r="F36" s="183">
        <f>SUM(F37:F38)</f>
        <v>0</v>
      </c>
      <c r="G36" s="184"/>
      <c r="H36" s="184"/>
      <c r="I36" s="185"/>
    </row>
    <row r="37" spans="1:9" ht="19.5" customHeight="1" x14ac:dyDescent="0.45">
      <c r="A37" s="186"/>
      <c r="B37" s="185" t="s">
        <v>279</v>
      </c>
      <c r="C37" s="186"/>
      <c r="D37" s="186"/>
      <c r="E37" s="184"/>
      <c r="F37" s="184"/>
      <c r="G37" s="184"/>
      <c r="H37" s="184"/>
      <c r="I37" s="185"/>
    </row>
    <row r="38" spans="1:9" ht="19.5" customHeight="1" x14ac:dyDescent="0.45">
      <c r="A38" s="186"/>
      <c r="B38" s="185" t="s">
        <v>280</v>
      </c>
      <c r="C38" s="186"/>
      <c r="D38" s="186"/>
      <c r="E38" s="184"/>
      <c r="F38" s="184"/>
      <c r="G38" s="184"/>
      <c r="H38" s="184"/>
      <c r="I38" s="185"/>
    </row>
    <row r="39" spans="1:9" ht="19.5" customHeight="1" x14ac:dyDescent="0.45">
      <c r="A39" s="188">
        <v>1.1100000000000001</v>
      </c>
      <c r="B39" s="187" t="s">
        <v>281</v>
      </c>
      <c r="C39" s="181"/>
      <c r="D39" s="181"/>
      <c r="E39" s="183"/>
      <c r="F39" s="183">
        <f>SUM(F40:F41)</f>
        <v>0</v>
      </c>
      <c r="G39" s="184"/>
      <c r="H39" s="184"/>
      <c r="I39" s="185"/>
    </row>
    <row r="40" spans="1:9" ht="19.5" customHeight="1" x14ac:dyDescent="0.45">
      <c r="A40" s="186"/>
      <c r="B40" s="185" t="s">
        <v>282</v>
      </c>
      <c r="C40" s="186"/>
      <c r="D40" s="186"/>
      <c r="E40" s="184"/>
      <c r="F40" s="184"/>
      <c r="G40" s="184"/>
      <c r="H40" s="184"/>
      <c r="I40" s="185"/>
    </row>
    <row r="41" spans="1:9" ht="19.5" customHeight="1" x14ac:dyDescent="0.45">
      <c r="A41" s="186"/>
      <c r="B41" s="185" t="s">
        <v>283</v>
      </c>
      <c r="C41" s="186"/>
      <c r="D41" s="186"/>
      <c r="E41" s="184"/>
      <c r="F41" s="184"/>
      <c r="G41" s="184"/>
      <c r="H41" s="184"/>
      <c r="I41" s="185"/>
    </row>
    <row r="42" spans="1:9" ht="19.5" customHeight="1" x14ac:dyDescent="0.45">
      <c r="A42" s="188">
        <v>1.1200000000000001</v>
      </c>
      <c r="B42" s="187" t="s">
        <v>284</v>
      </c>
      <c r="C42" s="181"/>
      <c r="D42" s="181"/>
      <c r="E42" s="183"/>
      <c r="F42" s="183">
        <f>SUM(F43:F44)</f>
        <v>0</v>
      </c>
      <c r="G42" s="184"/>
      <c r="H42" s="184"/>
      <c r="I42" s="185"/>
    </row>
    <row r="43" spans="1:9" ht="19.5" customHeight="1" x14ac:dyDescent="0.45">
      <c r="A43" s="186"/>
      <c r="B43" s="185" t="s">
        <v>285</v>
      </c>
      <c r="C43" s="186"/>
      <c r="D43" s="186"/>
      <c r="E43" s="184"/>
      <c r="F43" s="184"/>
      <c r="G43" s="184"/>
      <c r="H43" s="184"/>
      <c r="I43" s="185"/>
    </row>
    <row r="44" spans="1:9" ht="19.5" customHeight="1" x14ac:dyDescent="0.45">
      <c r="A44" s="186"/>
      <c r="B44" s="185" t="s">
        <v>286</v>
      </c>
      <c r="C44" s="186"/>
      <c r="D44" s="186"/>
      <c r="E44" s="184"/>
      <c r="F44" s="184"/>
      <c r="G44" s="184"/>
      <c r="H44" s="184"/>
      <c r="I44" s="185"/>
    </row>
    <row r="45" spans="1:9" ht="19.5" customHeight="1" x14ac:dyDescent="0.45">
      <c r="A45" s="188">
        <v>1.1299999999999999</v>
      </c>
      <c r="B45" s="187" t="s">
        <v>287</v>
      </c>
      <c r="C45" s="181"/>
      <c r="D45" s="181"/>
      <c r="E45" s="183"/>
      <c r="F45" s="183">
        <f>SUM(F46:F47)</f>
        <v>0</v>
      </c>
      <c r="G45" s="184"/>
      <c r="H45" s="184"/>
      <c r="I45" s="185"/>
    </row>
    <row r="46" spans="1:9" ht="19.5" customHeight="1" x14ac:dyDescent="0.45">
      <c r="A46" s="186"/>
      <c r="B46" s="185" t="s">
        <v>288</v>
      </c>
      <c r="C46" s="186"/>
      <c r="D46" s="186"/>
      <c r="E46" s="184"/>
      <c r="F46" s="184"/>
      <c r="G46" s="184"/>
      <c r="H46" s="184"/>
      <c r="I46" s="185"/>
    </row>
    <row r="47" spans="1:9" ht="19.5" customHeight="1" x14ac:dyDescent="0.45">
      <c r="A47" s="186"/>
      <c r="B47" s="185" t="s">
        <v>289</v>
      </c>
      <c r="C47" s="186"/>
      <c r="D47" s="186"/>
      <c r="E47" s="184"/>
      <c r="F47" s="184"/>
      <c r="G47" s="184"/>
      <c r="H47" s="184"/>
      <c r="I47" s="185"/>
    </row>
    <row r="48" spans="1:9" ht="19.5" customHeight="1" x14ac:dyDescent="0.45">
      <c r="A48" s="188">
        <v>1.1399999999999999</v>
      </c>
      <c r="B48" s="187" t="s">
        <v>290</v>
      </c>
      <c r="C48" s="181"/>
      <c r="D48" s="181"/>
      <c r="E48" s="183"/>
      <c r="F48" s="183">
        <f>SUM(F49:F50)</f>
        <v>0</v>
      </c>
      <c r="G48" s="184"/>
      <c r="H48" s="184"/>
      <c r="I48" s="185"/>
    </row>
    <row r="49" spans="1:9" ht="19.5" customHeight="1" x14ac:dyDescent="0.45">
      <c r="A49" s="186"/>
      <c r="B49" s="185" t="s">
        <v>291</v>
      </c>
      <c r="C49" s="186"/>
      <c r="D49" s="186"/>
      <c r="E49" s="184"/>
      <c r="F49" s="184"/>
      <c r="G49" s="184"/>
      <c r="H49" s="184"/>
      <c r="I49" s="185"/>
    </row>
    <row r="50" spans="1:9" ht="19.5" customHeight="1" x14ac:dyDescent="0.45">
      <c r="A50" s="186"/>
      <c r="B50" s="185" t="s">
        <v>292</v>
      </c>
      <c r="C50" s="186"/>
      <c r="D50" s="186"/>
      <c r="E50" s="184"/>
      <c r="F50" s="184"/>
      <c r="G50" s="184"/>
      <c r="H50" s="184"/>
      <c r="I50" s="185"/>
    </row>
    <row r="51" spans="1:9" ht="19.5" customHeight="1" x14ac:dyDescent="0.45">
      <c r="A51" s="188">
        <v>1.1499999999999999</v>
      </c>
      <c r="B51" s="187" t="s">
        <v>293</v>
      </c>
      <c r="C51" s="181"/>
      <c r="D51" s="181"/>
      <c r="E51" s="183"/>
      <c r="F51" s="183">
        <f>SUM(F52:F53)</f>
        <v>0</v>
      </c>
      <c r="G51" s="184"/>
      <c r="H51" s="184"/>
      <c r="I51" s="185"/>
    </row>
    <row r="52" spans="1:9" ht="19.5" customHeight="1" x14ac:dyDescent="0.45">
      <c r="A52" s="186"/>
      <c r="B52" s="185" t="s">
        <v>294</v>
      </c>
      <c r="C52" s="186"/>
      <c r="D52" s="186"/>
      <c r="E52" s="184"/>
      <c r="F52" s="184"/>
      <c r="G52" s="184"/>
      <c r="H52" s="184"/>
      <c r="I52" s="185"/>
    </row>
    <row r="53" spans="1:9" ht="19.5" customHeight="1" x14ac:dyDescent="0.45">
      <c r="A53" s="186"/>
      <c r="B53" s="185" t="s">
        <v>295</v>
      </c>
      <c r="C53" s="186"/>
      <c r="D53" s="186"/>
      <c r="E53" s="184"/>
      <c r="F53" s="184"/>
      <c r="G53" s="184"/>
      <c r="H53" s="184"/>
      <c r="I53" s="185"/>
    </row>
    <row r="54" spans="1:9" ht="19.5" customHeight="1" x14ac:dyDescent="0.45">
      <c r="A54" s="318" t="s">
        <v>296</v>
      </c>
      <c r="B54" s="319"/>
      <c r="C54" s="319"/>
      <c r="D54" s="319"/>
      <c r="E54" s="320"/>
      <c r="F54" s="189">
        <f>+F51+F48+F45+F42+F39+F36+F33+F30+F27+F24+F21+F18+F15+F12+F9</f>
        <v>0</v>
      </c>
      <c r="G54" s="184"/>
      <c r="H54" s="184"/>
      <c r="I54" s="185"/>
    </row>
    <row r="55" spans="1:9" x14ac:dyDescent="0.45">
      <c r="A55" s="316" t="s">
        <v>297</v>
      </c>
      <c r="B55" s="317"/>
      <c r="C55" s="186"/>
      <c r="D55" s="186"/>
      <c r="E55" s="184"/>
      <c r="F55" s="184"/>
      <c r="G55" s="184"/>
      <c r="H55" s="184"/>
      <c r="I55" s="185"/>
    </row>
    <row r="56" spans="1:9" x14ac:dyDescent="0.45">
      <c r="A56" s="181">
        <v>2.1</v>
      </c>
      <c r="B56" s="182" t="s">
        <v>61</v>
      </c>
      <c r="C56" s="181"/>
      <c r="D56" s="181"/>
      <c r="E56" s="183"/>
      <c r="F56" s="183">
        <f>SUM(F57:F58)</f>
        <v>0</v>
      </c>
      <c r="G56" s="184"/>
      <c r="H56" s="184"/>
      <c r="I56" s="185"/>
    </row>
    <row r="57" spans="1:9" x14ac:dyDescent="0.45">
      <c r="A57" s="186"/>
      <c r="B57" s="185" t="s">
        <v>298</v>
      </c>
      <c r="C57" s="186"/>
      <c r="D57" s="186"/>
      <c r="E57" s="184"/>
      <c r="F57" s="184"/>
      <c r="G57" s="184"/>
      <c r="H57" s="184"/>
      <c r="I57" s="185"/>
    </row>
    <row r="58" spans="1:9" x14ac:dyDescent="0.45">
      <c r="A58" s="186"/>
      <c r="B58" s="185" t="s">
        <v>299</v>
      </c>
      <c r="C58" s="186"/>
      <c r="D58" s="186"/>
      <c r="E58" s="184"/>
      <c r="F58" s="184"/>
      <c r="G58" s="184"/>
      <c r="H58" s="184"/>
      <c r="I58" s="185"/>
    </row>
    <row r="59" spans="1:9" x14ac:dyDescent="0.45">
      <c r="A59" s="181">
        <v>2.2000000000000002</v>
      </c>
      <c r="B59" s="182" t="s">
        <v>62</v>
      </c>
      <c r="C59" s="181"/>
      <c r="D59" s="181"/>
      <c r="E59" s="183"/>
      <c r="F59" s="183">
        <f>SUM(F60:F61)</f>
        <v>0</v>
      </c>
      <c r="G59" s="184"/>
      <c r="H59" s="184"/>
      <c r="I59" s="185"/>
    </row>
    <row r="60" spans="1:9" x14ac:dyDescent="0.45">
      <c r="A60" s="186"/>
      <c r="B60" s="185" t="s">
        <v>300</v>
      </c>
      <c r="C60" s="186"/>
      <c r="D60" s="186"/>
      <c r="E60" s="184"/>
      <c r="F60" s="184"/>
      <c r="G60" s="184"/>
      <c r="H60" s="184"/>
      <c r="I60" s="185"/>
    </row>
    <row r="61" spans="1:9" x14ac:dyDescent="0.45">
      <c r="A61" s="186"/>
      <c r="B61" s="185" t="s">
        <v>301</v>
      </c>
      <c r="C61" s="186"/>
      <c r="D61" s="186"/>
      <c r="E61" s="184"/>
      <c r="F61" s="184"/>
      <c r="G61" s="184"/>
      <c r="H61" s="184"/>
      <c r="I61" s="185"/>
    </row>
    <row r="62" spans="1:9" x14ac:dyDescent="0.45">
      <c r="A62" s="181">
        <v>2.2999999999999998</v>
      </c>
      <c r="B62" s="182" t="s">
        <v>302</v>
      </c>
      <c r="C62" s="181"/>
      <c r="D62" s="181"/>
      <c r="E62" s="183"/>
      <c r="F62" s="183">
        <f>SUM(F63:F64)</f>
        <v>0</v>
      </c>
      <c r="G62" s="184"/>
      <c r="H62" s="184"/>
      <c r="I62" s="185"/>
    </row>
    <row r="63" spans="1:9" x14ac:dyDescent="0.45">
      <c r="A63" s="186"/>
      <c r="B63" s="185" t="s">
        <v>303</v>
      </c>
      <c r="C63" s="186"/>
      <c r="D63" s="186"/>
      <c r="E63" s="184"/>
      <c r="F63" s="184"/>
      <c r="G63" s="184"/>
      <c r="H63" s="184"/>
      <c r="I63" s="185"/>
    </row>
    <row r="64" spans="1:9" x14ac:dyDescent="0.45">
      <c r="A64" s="186"/>
      <c r="B64" s="185" t="s">
        <v>304</v>
      </c>
      <c r="C64" s="186"/>
      <c r="D64" s="186"/>
      <c r="E64" s="184"/>
      <c r="F64" s="184"/>
      <c r="G64" s="184"/>
      <c r="H64" s="184"/>
      <c r="I64" s="185"/>
    </row>
    <row r="65" spans="1:9" x14ac:dyDescent="0.45">
      <c r="A65" s="181">
        <v>2.4</v>
      </c>
      <c r="B65" s="182" t="s">
        <v>64</v>
      </c>
      <c r="C65" s="181"/>
      <c r="D65" s="181"/>
      <c r="E65" s="183"/>
      <c r="F65" s="183">
        <f>SUM(F66:F67)</f>
        <v>0</v>
      </c>
      <c r="G65" s="184"/>
      <c r="H65" s="184"/>
      <c r="I65" s="185"/>
    </row>
    <row r="66" spans="1:9" x14ac:dyDescent="0.45">
      <c r="A66" s="186"/>
      <c r="B66" s="185" t="s">
        <v>305</v>
      </c>
      <c r="C66" s="186"/>
      <c r="D66" s="186"/>
      <c r="E66" s="184"/>
      <c r="F66" s="184"/>
      <c r="G66" s="184"/>
      <c r="H66" s="184"/>
      <c r="I66" s="185"/>
    </row>
    <row r="67" spans="1:9" x14ac:dyDescent="0.45">
      <c r="A67" s="186"/>
      <c r="B67" s="185" t="s">
        <v>306</v>
      </c>
      <c r="C67" s="186"/>
      <c r="D67" s="186"/>
      <c r="E67" s="184"/>
      <c r="F67" s="184"/>
      <c r="G67" s="184"/>
      <c r="H67" s="184"/>
      <c r="I67" s="185"/>
    </row>
    <row r="68" spans="1:9" x14ac:dyDescent="0.45">
      <c r="A68" s="181">
        <v>2.5</v>
      </c>
      <c r="B68" s="182" t="s">
        <v>307</v>
      </c>
      <c r="C68" s="181"/>
      <c r="D68" s="181"/>
      <c r="E68" s="183"/>
      <c r="F68" s="183">
        <f>SUM(F69:F70)</f>
        <v>0</v>
      </c>
      <c r="G68" s="184"/>
      <c r="H68" s="184"/>
      <c r="I68" s="185"/>
    </row>
    <row r="69" spans="1:9" x14ac:dyDescent="0.45">
      <c r="A69" s="186"/>
      <c r="B69" s="185" t="s">
        <v>308</v>
      </c>
      <c r="C69" s="186"/>
      <c r="D69" s="186"/>
      <c r="E69" s="184"/>
      <c r="F69" s="184"/>
      <c r="G69" s="184"/>
      <c r="H69" s="184"/>
      <c r="I69" s="185"/>
    </row>
    <row r="70" spans="1:9" x14ac:dyDescent="0.45">
      <c r="A70" s="186"/>
      <c r="B70" s="185" t="s">
        <v>309</v>
      </c>
      <c r="C70" s="186"/>
      <c r="D70" s="186"/>
      <c r="E70" s="184"/>
      <c r="F70" s="184"/>
      <c r="G70" s="184"/>
      <c r="H70" s="184"/>
      <c r="I70" s="185"/>
    </row>
    <row r="71" spans="1:9" x14ac:dyDescent="0.45">
      <c r="A71" s="181">
        <v>2.6</v>
      </c>
      <c r="B71" s="182" t="s">
        <v>66</v>
      </c>
      <c r="C71" s="181"/>
      <c r="D71" s="181"/>
      <c r="E71" s="183"/>
      <c r="F71" s="183">
        <f>SUM(F72:F73)</f>
        <v>0</v>
      </c>
      <c r="G71" s="184"/>
      <c r="H71" s="184"/>
      <c r="I71" s="185"/>
    </row>
    <row r="72" spans="1:9" x14ac:dyDescent="0.45">
      <c r="A72" s="186"/>
      <c r="B72" s="185" t="s">
        <v>310</v>
      </c>
      <c r="C72" s="186"/>
      <c r="D72" s="186"/>
      <c r="E72" s="184"/>
      <c r="F72" s="184"/>
      <c r="G72" s="184"/>
      <c r="H72" s="184"/>
      <c r="I72" s="185"/>
    </row>
    <row r="73" spans="1:9" x14ac:dyDescent="0.45">
      <c r="A73" s="186"/>
      <c r="B73" s="185" t="s">
        <v>311</v>
      </c>
      <c r="C73" s="186"/>
      <c r="D73" s="186"/>
      <c r="E73" s="184"/>
      <c r="F73" s="184"/>
      <c r="G73" s="184"/>
      <c r="H73" s="184"/>
      <c r="I73" s="185"/>
    </row>
    <row r="74" spans="1:9" x14ac:dyDescent="0.45">
      <c r="A74" s="181">
        <v>2.7</v>
      </c>
      <c r="B74" s="182" t="s">
        <v>67</v>
      </c>
      <c r="C74" s="181"/>
      <c r="D74" s="181"/>
      <c r="E74" s="183"/>
      <c r="F74" s="183">
        <f>SUM(F75:F76)</f>
        <v>0</v>
      </c>
      <c r="G74" s="184"/>
      <c r="H74" s="184"/>
      <c r="I74" s="185"/>
    </row>
    <row r="75" spans="1:9" x14ac:dyDescent="0.45">
      <c r="A75" s="186"/>
      <c r="B75" s="185" t="s">
        <v>312</v>
      </c>
      <c r="C75" s="186"/>
      <c r="D75" s="186"/>
      <c r="E75" s="184"/>
      <c r="F75" s="184"/>
      <c r="G75" s="184"/>
      <c r="H75" s="184"/>
      <c r="I75" s="185"/>
    </row>
    <row r="76" spans="1:9" x14ac:dyDescent="0.45">
      <c r="A76" s="186"/>
      <c r="B76" s="185" t="s">
        <v>313</v>
      </c>
      <c r="C76" s="186"/>
      <c r="D76" s="186"/>
      <c r="E76" s="184"/>
      <c r="F76" s="184"/>
      <c r="G76" s="184"/>
      <c r="H76" s="184"/>
      <c r="I76" s="185"/>
    </row>
    <row r="77" spans="1:9" x14ac:dyDescent="0.45">
      <c r="A77" s="318" t="s">
        <v>314</v>
      </c>
      <c r="B77" s="319"/>
      <c r="C77" s="319"/>
      <c r="D77" s="319"/>
      <c r="E77" s="320"/>
      <c r="F77" s="189">
        <f>+F74+F71+F68+F65+F62+F59+F56</f>
        <v>0</v>
      </c>
      <c r="G77" s="184"/>
      <c r="H77" s="184"/>
      <c r="I77" s="185"/>
    </row>
    <row r="78" spans="1:9" x14ac:dyDescent="0.45">
      <c r="A78" s="316" t="s">
        <v>315</v>
      </c>
      <c r="B78" s="317"/>
      <c r="C78" s="186"/>
      <c r="D78" s="186"/>
      <c r="E78" s="184"/>
      <c r="F78" s="184"/>
      <c r="G78" s="184"/>
      <c r="H78" s="184"/>
      <c r="I78" s="185"/>
    </row>
    <row r="79" spans="1:9" x14ac:dyDescent="0.45">
      <c r="A79" s="181">
        <v>3.1</v>
      </c>
      <c r="B79" s="182" t="s">
        <v>316</v>
      </c>
      <c r="C79" s="181"/>
      <c r="D79" s="181"/>
      <c r="E79" s="183"/>
      <c r="F79" s="183">
        <f>SUM(F80:F81)</f>
        <v>0</v>
      </c>
      <c r="G79" s="184"/>
      <c r="H79" s="184"/>
      <c r="I79" s="185"/>
    </row>
    <row r="80" spans="1:9" x14ac:dyDescent="0.45">
      <c r="A80" s="186"/>
      <c r="B80" s="185" t="s">
        <v>317</v>
      </c>
      <c r="C80" s="186"/>
      <c r="D80" s="186"/>
      <c r="E80" s="184"/>
      <c r="F80" s="184"/>
      <c r="G80" s="184"/>
      <c r="H80" s="184"/>
      <c r="I80" s="185"/>
    </row>
    <row r="81" spans="1:9" x14ac:dyDescent="0.45">
      <c r="A81" s="186"/>
      <c r="B81" s="185" t="s">
        <v>318</v>
      </c>
      <c r="C81" s="186"/>
      <c r="D81" s="186"/>
      <c r="E81" s="184"/>
      <c r="F81" s="184"/>
      <c r="G81" s="184"/>
      <c r="H81" s="184"/>
      <c r="I81" s="185"/>
    </row>
    <row r="82" spans="1:9" x14ac:dyDescent="0.45">
      <c r="A82" s="181">
        <v>3.2</v>
      </c>
      <c r="B82" s="182" t="s">
        <v>319</v>
      </c>
      <c r="C82" s="181"/>
      <c r="D82" s="181"/>
      <c r="E82" s="183"/>
      <c r="F82" s="183">
        <f>SUM(F83:F84)</f>
        <v>0</v>
      </c>
      <c r="G82" s="184"/>
      <c r="H82" s="184"/>
      <c r="I82" s="185"/>
    </row>
    <row r="83" spans="1:9" x14ac:dyDescent="0.45">
      <c r="A83" s="186"/>
      <c r="B83" s="185" t="s">
        <v>320</v>
      </c>
      <c r="C83" s="186"/>
      <c r="D83" s="186"/>
      <c r="E83" s="184"/>
      <c r="F83" s="184"/>
      <c r="G83" s="184"/>
      <c r="H83" s="184"/>
      <c r="I83" s="185"/>
    </row>
    <row r="84" spans="1:9" x14ac:dyDescent="0.45">
      <c r="A84" s="186"/>
      <c r="B84" s="185" t="s">
        <v>321</v>
      </c>
      <c r="C84" s="186"/>
      <c r="D84" s="186"/>
      <c r="E84" s="184"/>
      <c r="F84" s="184"/>
      <c r="G84" s="184"/>
      <c r="H84" s="184"/>
      <c r="I84" s="185"/>
    </row>
    <row r="85" spans="1:9" x14ac:dyDescent="0.45">
      <c r="A85" s="318" t="s">
        <v>322</v>
      </c>
      <c r="B85" s="319"/>
      <c r="C85" s="319"/>
      <c r="D85" s="319"/>
      <c r="E85" s="320"/>
      <c r="F85" s="189">
        <f>+F82+F79</f>
        <v>0</v>
      </c>
      <c r="G85" s="184"/>
      <c r="H85" s="184"/>
      <c r="I85" s="185"/>
    </row>
    <row r="86" spans="1:9" ht="21" thickBot="1" x14ac:dyDescent="0.5">
      <c r="A86" s="312" t="s">
        <v>323</v>
      </c>
      <c r="B86" s="313"/>
      <c r="C86" s="313"/>
      <c r="D86" s="313"/>
      <c r="E86" s="314"/>
      <c r="F86" s="190">
        <f>+F85+F77+F54</f>
        <v>0</v>
      </c>
      <c r="G86" s="191"/>
      <c r="H86" s="191"/>
      <c r="I86" s="192"/>
    </row>
    <row r="87" spans="1:9" ht="21" thickTop="1" x14ac:dyDescent="0.45">
      <c r="A87" s="193" t="s">
        <v>324</v>
      </c>
    </row>
    <row r="88" spans="1:9" ht="171" customHeight="1" x14ac:dyDescent="0.45">
      <c r="B88" s="315" t="s">
        <v>325</v>
      </c>
      <c r="C88" s="315"/>
      <c r="D88" s="315"/>
      <c r="E88" s="315"/>
      <c r="F88" s="315"/>
      <c r="G88" s="315"/>
      <c r="H88" s="315"/>
      <c r="I88" s="315"/>
    </row>
  </sheetData>
  <mergeCells count="18">
    <mergeCell ref="A86:E86"/>
    <mergeCell ref="B88:I88"/>
    <mergeCell ref="A8:B8"/>
    <mergeCell ref="A54:E54"/>
    <mergeCell ref="A55:B55"/>
    <mergeCell ref="A77:E77"/>
    <mergeCell ref="A78:B78"/>
    <mergeCell ref="A85:E85"/>
    <mergeCell ref="A1:I1"/>
    <mergeCell ref="A2:I2"/>
    <mergeCell ref="C4:C7"/>
    <mergeCell ref="D4:D7"/>
    <mergeCell ref="E4:E7"/>
    <mergeCell ref="F4:F7"/>
    <mergeCell ref="G4:G7"/>
    <mergeCell ref="H4:H7"/>
    <mergeCell ref="I4:I7"/>
    <mergeCell ref="A6:A7"/>
  </mergeCells>
  <pageMargins left="0.15748031496062992" right="0.15748031496062992" top="0.74803149606299213" bottom="0.23" header="0.31496062992125984" footer="0.17"/>
  <pageSetup paperSize="9" orientation="landscape" r:id="rId1"/>
  <rowBreaks count="4" manualBreakCount="4">
    <brk id="17" max="11" man="1"/>
    <brk id="32" max="11" man="1"/>
    <brk id="64" max="11" man="1"/>
    <brk id="7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6</vt:i4>
      </vt:variant>
    </vt:vector>
  </HeadingPairs>
  <TitlesOfParts>
    <vt:vector size="17" baseType="lpstr">
      <vt:lpstr>คำแนะนำ</vt:lpstr>
      <vt:lpstr>ปก</vt:lpstr>
      <vt:lpstr>สรุปแผนฯ </vt:lpstr>
      <vt:lpstr>ตาราง1</vt:lpstr>
      <vt:lpstr>ตาราง2</vt:lpstr>
      <vt:lpstr>ตาราง3</vt:lpstr>
      <vt:lpstr>ตาราง4</vt:lpstr>
      <vt:lpstr>ตาราง5</vt:lpstr>
      <vt:lpstr>แผนจัดซื้อจัดจ้าง</vt:lpstr>
      <vt:lpstr>บัญชีการจ้าง</vt:lpstr>
      <vt:lpstr>ตารางปรับแผนเงินบำรุง</vt:lpstr>
      <vt:lpstr>income51</vt:lpstr>
      <vt:lpstr>คำแนะนำ!Print_Area</vt:lpstr>
      <vt:lpstr>ตาราง4!Print_Area</vt:lpstr>
      <vt:lpstr>ตารางปรับแผนเงินบำรุง!Print_Area</vt:lpstr>
      <vt:lpstr>แผนจัดซื้อจัดจ้าง!Print_Area</vt:lpstr>
      <vt:lpstr>แผนจัดซื้อจัดจ้าง!Print_Titles</vt:lpstr>
    </vt:vector>
  </TitlesOfParts>
  <Company>phetchaburi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acer</cp:lastModifiedBy>
  <cp:lastPrinted>2022-11-11T09:04:15Z</cp:lastPrinted>
  <dcterms:created xsi:type="dcterms:W3CDTF">2004-09-07T03:25:24Z</dcterms:created>
  <dcterms:modified xsi:type="dcterms:W3CDTF">2022-11-14T06:20:27Z</dcterms:modified>
</cp:coreProperties>
</file>