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540" windowWidth="13275" windowHeight="6525" tabRatio="42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E6" i="3"/>
  <c r="E7" i="3"/>
  <c r="E8" i="3"/>
  <c r="E9" i="3"/>
  <c r="E10" i="3"/>
  <c r="E11" i="3"/>
  <c r="E12" i="3"/>
  <c r="E13" i="3"/>
  <c r="E14" i="3"/>
  <c r="G5" i="3" l="1"/>
  <c r="H5" i="3"/>
  <c r="E5" i="3"/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<sst xmlns="http://schemas.openxmlformats.org/spreadsheetml/2006/main" count="1444" uniqueCount="665">
  <si>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</si>
  <si>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</si>
  <si>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</si>
  <si>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</si>
  <si>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</si>
  <si>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</si>
  <si>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</si>
  <si>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</si>
  <si>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</si>
  <si>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</si>
  <si>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</si>
  <si>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</si>
  <si>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</si>
  <si>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</si>
  <si>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</si>
  <si>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</si>
  <si>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</si>
  <si>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</si>
  <si>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</si>
  <si>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</si>
  <si>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</si>
  <si>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</si>
  <si>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</si>
  <si>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</si>
  <si>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</si>
  <si>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</si>
  <si>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</si>
  <si>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</si>
  <si>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</si>
  <si>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</si>
  <si>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</si>
  <si>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</si>
  <si>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</si>
  <si>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</si>
  <si>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</si>
  <si>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</si>
  <si>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</si>
  <si>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</si>
  <si>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</si>
  <si>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</si>
  <si>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</si>
  <si>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</si>
  <si>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</si>
  <si>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</si>
  <si>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</si>
  <si>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</si>
  <si>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</si>
  <si>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</si>
  <si>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</si>
  <si>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</si>
  <si>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</si>
  <si>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</si>
  <si>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</si>
  <si>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</si>
  <si>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</si>
  <si>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</si>
  <si>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</si>
  <si>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</si>
  <si>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</si>
  <si>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</si>
  <si>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</si>
  <si>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</si>
  <si>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</si>
  <si>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</si>
  <si>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</si>
  <si>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</si>
  <si>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</si>
  <si>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</si>
  <si>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</si>
  <si>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</si>
  <si>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</si>
  <si>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</si>
  <si>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</si>
  <si>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</si>
  <si>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</si>
  <si>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</si>
  <si>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</si>
  <si>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</si>
  <si>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</si>
  <si>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</si>
  <si>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</si>
  <si>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</si>
  <si>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</si>
  <si>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</si>
  <si>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</si>
  <si>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</si>
  <si>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</si>
  <si>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</si>
  <si>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</si>
  <si>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</si>
  <si>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</si>
  <si>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</si>
  <si>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</si>
  <si>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</si>
  <si>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</si>
  <si>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</si>
  <si>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</si>
  <si>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</si>
  <si>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</si>
  <si>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</si>
  <si>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</si>
  <si>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</si>
  <si>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</si>
  <si>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</si>
  <si>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</si>
  <si>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</si>
  <si>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</si>
  <si>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</si>
  <si>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</si>
  <si>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</si>
  <si>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</si>
  <si>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</si>
  <si>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</si>
  <si>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</si>
  <si>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</si>
  <si>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</si>
  <si>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</si>
  <si>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</si>
  <si>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</si>
  <si>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</si>
  <si>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</si>
  <si>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</si>
  <si>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</si>
  <si>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</si>
  <si>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</si>
  <si>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</si>
  <si>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</si>
  <si>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</si>
  <si>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</si>
  <si>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</si>
  <si>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</si>
  <si>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</si>
  <si>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</si>
  <si>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</si>
  <si>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</si>
  <si>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</si>
  <si>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</si>
  <si>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</si>
  <si>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</si>
  <si>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</si>
  <si>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</si>
  <si>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</si>
  <si>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</si>
  <si>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</si>
  <si>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</si>
  <si>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</si>
  <si>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</si>
  <si>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</si>
  <si>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</si>
  <si>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</si>
  <si>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</si>
  <si>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</si>
  <si>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</si>
  <si>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</si>
  <si>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</si>
  <si>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</si>
  <si>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</si>
  <si>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</si>
  <si>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</si>
  <si>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</si>
  <si>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</si>
  <si>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</si>
  <si>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</si>
  <si>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</si>
  <si>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</si>
  <si>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</si>
  <si>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</si>
  <si>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</si>
  <si>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</si>
  <si>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</si>
  <si>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</si>
  <si>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</si>
  <si>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</si>
  <si>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</si>
  <si>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</si>
  <si>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</si>
  <si>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</si>
  <si>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</si>
  <si>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</si>
  <si>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</si>
  <si>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</si>
  <si>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</si>
  <si>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</si>
  <si>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</si>
  <si>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</si>
  <si>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</si>
  <si>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</si>
  <si>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</si>
  <si>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</si>
  <si>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</si>
  <si>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</si>
  <si>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</si>
  <si>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</si>
  <si>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</si>
  <si>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</si>
  <si>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</si>
  <si>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</si>
  <si>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</si>
  <si>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</si>
  <si>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</si>
  <si>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</si>
  <si>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</si>
  <si>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</si>
  <si>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</si>
  <si>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</si>
  <si>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</si>
  <si>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</si>
  <si>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</si>
  <si>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</si>
  <si>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</si>
  <si>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</si>
  <si>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</si>
  <si>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</si>
  <si>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</si>
  <si>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</si>
  <si>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</si>
  <si>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</si>
  <si>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</si>
  <si>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</si>
  <si>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</si>
  <si>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</si>
  <si>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</si>
  <si>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</si>
  <si>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</si>
  <si>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</si>
  <si>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</si>
  <si>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</si>
  <si>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</si>
  <si>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</si>
  <si>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</si>
  <si>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</si>
  <si>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</si>
  <si>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</si>
  <si>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</si>
  <si>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</si>
  <si>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</si>
  <si>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</si>
  <si>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</si>
  <si>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</si>
  <si>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</si>
  <si>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</si>
  <si>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</si>
  <si>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</si>
  <si>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</si>
  <si>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</si>
  <si>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</si>
  <si>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</si>
  <si>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</si>
  <si>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</si>
  <si>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</si>
  <si>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</si>
  <si>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</si>
  <si>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</si>
  <si>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</si>
  <si>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</si>
  <si>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</si>
  <si>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</si>
  <si>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</si>
  <si>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</si>
  <si>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</si>
  <si>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</si>
  <si>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</si>
  <si>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</si>
  <si>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</si>
  <si>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</si>
  <si>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</si>
  <si>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</si>
  <si>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</si>
  <si>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</si>
  <si>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</si>
  <si>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</si>
  <si>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</si>
  <si>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</si>
  <si>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</si>
  <si>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</si>
  <si>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</si>
  <si>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</si>
  <si>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</si>
  <si>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</si>
  <si>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</si>
  <si>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</si>
  <si>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</si>
  <si>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</si>
  <si>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</si>
  <si>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</si>
  <si>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</si>
  <si>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</si>
  <si>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</si>
  <si>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</si>
  <si>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</si>
  <si>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</si>
  <si>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</si>
  <si>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</si>
  <si>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</si>
  <si>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</si>
  <si>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</si>
  <si>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</si>
  <si>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</si>
  <si>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</si>
  <si>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</si>
  <si>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</si>
  <si>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</si>
  <si>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</si>
  <si>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</si>
  <si>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</si>
  <si>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</si>
  <si>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</si>
  <si>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</si>
  <si>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</si>
  <si>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</si>
  <si>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</si>
  <si>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</si>
  <si>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</si>
  <si>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</si>
  <si>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</si>
  <si>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</si>
  <si>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</si>
  <si>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</si>
  <si>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</si>
  <si>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</si>
  <si>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</si>
  <si>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</si>
  <si>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</si>
  <si>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</si>
  <si>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</si>
  <si>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</si>
  <si>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</si>
  <si>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</si>
  <si>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</si>
  <si>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</si>
  <si>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</si>
  <si>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</si>
  <si>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</si>
  <si>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</si>
  <si>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</si>
  <si>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</si>
  <si>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</si>
  <si>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</si>
  <si>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</si>
  <si>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</si>
  <si>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</si>
  <si>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</si>
  <si>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</si>
  <si>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</si>
  <si>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</si>
  <si>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</si>
  <si>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</si>
  <si>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</si>
  <si>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</si>
  <si>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</si>
  <si>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</si>
  <si>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</si>
  <si>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</si>
  <si>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</si>
  <si>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</si>
  <si>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</si>
  <si>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</si>
  <si>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</si>
  <si>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</si>
  <si>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</si>
  <si>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</si>
  <si>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</si>
  <si>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</si>
  <si>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</si>
  <si>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</si>
  <si>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</si>
  <si>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</si>
  <si>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</si>
  <si>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</si>
  <si>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</si>
  <si>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</si>
  <si>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</si>
  <si>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</si>
  <si>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</si>
  <si>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</si>
  <si>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</si>
  <si>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</si>
  <si>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</si>
  <si>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</si>
  <si>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</si>
  <si>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</si>
  <si>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</si>
  <si>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</si>
  <si>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</si>
  <si>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</si>
  <si>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</si>
  <si>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</si>
  <si>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</si>
  <si>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</si>
  <si>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</si>
  <si>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</si>
  <si>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</si>
  <si>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</si>
  <si>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</si>
  <si>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</si>
  <si>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</si>
  <si>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</si>
  <si>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</si>
  <si>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</si>
  <si>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</si>
  <si>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</si>
  <si>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</si>
  <si>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</si>
  <si>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</si>
  <si>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</si>
  <si>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</si>
  <si>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</si>
  <si>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</si>
  <si>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</si>
  <si>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</si>
  <si>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</si>
  <si>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</si>
  <si>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</si>
  <si>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</si>
  <si>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</si>
  <si>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</si>
  <si>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</si>
  <si>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</si>
  <si>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</si>
  <si>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</si>
  <si>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</si>
  <si>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</si>
  <si>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</si>
  <si>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</si>
  <si>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</si>
  <si>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</si>
  <si>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</si>
  <si>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</si>
  <si>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</si>
  <si>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</si>
  <si>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</si>
  <si>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</si>
  <si>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</si>
  <si>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</si>
  <si>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</si>
  <si>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</si>
  <si>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</si>
  <si>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</si>
  <si>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</si>
  <si>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</si>
  <si>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</si>
  <si>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</si>
  <si>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</si>
  <si>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</si>
  <si>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</si>
  <si>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</si>
  <si>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</si>
  <si>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</si>
  <si>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</si>
  <si>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</si>
  <si>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</si>
  <si>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</si>
  <si>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</si>
  <si>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</si>
  <si>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</si>
  <si>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</si>
  <si>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</si>
  <si>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</si>
  <si>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</si>
  <si>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</si>
  <si>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</si>
  <si>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</si>
  <si>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</si>
  <si>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</si>
  <si>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</si>
  <si>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</si>
  <si>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</si>
  <si>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</si>
  <si>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</si>
  <si>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</si>
  <si>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</si>
  <si>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</si>
  <si>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</si>
  <si>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</si>
  <si>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</si>
  <si>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</si>
  <si>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</si>
  <si>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</si>
  <si>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</si>
  <si>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</si>
  <si>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</si>
  <si>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</si>
  <si>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</si>
  <si>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</si>
  <si>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</si>
  <si>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</si>
  <si>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</si>
  <si>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</si>
  <si>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</si>
  <si>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</si>
  <si>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</si>
  <si>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</si>
  <si>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</si>
  <si>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</si>
  <si>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</si>
  <si>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</si>
  <si>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</si>
  <si>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</si>
  <si>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</si>
  <si>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</si>
  <si>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</si>
  <si>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</si>
  <si>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</si>
  <si>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</si>
  <si>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</si>
  <si>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</si>
  <si>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</si>
  <si>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</si>
  <si>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</si>
  <si>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</si>
  <si>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</si>
  <si>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</si>
  <si>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</si>
  <si>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</si>
  <si>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</si>
  <si>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</si>
  <si>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</si>
  <si>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</si>
  <si>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</si>
  <si>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</si>
  <si>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</si>
  <si>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</si>
  <si>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</si>
  <si>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</si>
  <si>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</si>
  <si>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</si>
  <si>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</si>
  <si>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</si>
  <si>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</si>
  <si>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</si>
  <si>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</si>
  <si>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</si>
  <si>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</si>
  <si>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</si>
  <si>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</si>
  <si>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</si>
  <si>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</si>
  <si>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</si>
  <si>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</si>
  <si>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</si>
  <si>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</si>
  <si>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</si>
  <si>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</si>
  <si>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</si>
  <si>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</si>
  <si>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</si>
  <si>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</si>
  <si>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</si>
  <si>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</si>
  <si>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</si>
  <si>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</si>
  <si>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</si>
  <si>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</si>
  <si>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</si>
  <si>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</si>
  <si>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</si>
  <si>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</si>
  <si>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</si>
  <si>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</si>
  <si>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</si>
  <si>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</si>
  <si>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</si>
  <si>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</si>
  <si>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</si>
  <si>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</si>
  <si>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</si>
  <si>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</si>
  <si>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</si>
  <si>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</si>
  <si>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</si>
  <si>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</si>
  <si>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</si>
  <si>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</si>
  <si>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</si>
  <si>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</si>
  <si>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</si>
  <si>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</si>
  <si>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</si>
  <si>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</si>
  <si>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</si>
  <si>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</si>
  <si>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</si>
  <si>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</si>
  <si>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</si>
  <si>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</si>
  <si>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</si>
  <si>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</si>
  <si>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</si>
  <si>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</si>
  <si>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</si>
  <si>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</si>
  <si>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</si>
  <si>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</si>
  <si>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</si>
  <si>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</si>
  <si>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</si>
  <si>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</si>
  <si>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</si>
  <si>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</si>
  <si>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</si>
  <si>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</si>
  <si>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</si>
  <si>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</si>
  <si>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</si>
  <si>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</si>
  <si>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</si>
  <si>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</si>
  <si>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</si>
  <si>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</si>
  <si>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</si>
  <si>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</si>
  <si>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</si>
  <si>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</si>
  <si>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</si>
  <si>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</si>
  <si>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</si>
  <si>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</si>
  <si>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</si>
  <si>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</si>
  <si>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</si>
  <si>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</si>
  <si>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</si>
  <si>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</si>
  <si>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</si>
  <si>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</si>
  <si>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</si>
  <si>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</si>
  <si>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</si>
  <si>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</si>
  <si>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</si>
  <si>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</si>
  <si>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</si>
  <si>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</si>
  <si>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</si>
  <si>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</si>
  <si>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</si>
  <si>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</si>
  <si>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</si>
  <si>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</si>
  <si>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</si>
  <si>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</si>
  <si>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</si>
  <si>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</si>
  <si>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</si>
  <si>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</si>
  <si>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</si>
  <si>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</si>
  <si>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</si>
  <si>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</si>
  <si>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</si>
  <si>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</si>
  <si>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</si>
  <si>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</si>
  <si>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</si>
  <si>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32</t>
  </si>
  <si>
    <t>Tuberculosis,total(32-34)</t>
  </si>
  <si>
    <t>Coronavirus disease 2019</t>
  </si>
  <si>
    <t>รพ.ศูนย์ ตจว.</t>
  </si>
  <si>
    <t>มกราคม ถึง  ๒๔ มกราคม  ๒๕๖๖</t>
  </si>
  <si>
    <t>มกราคม  ๒๕๖๖</t>
  </si>
  <si>
    <t>มกราคม ถึง ๒๔ มกราคม  ๒๕๖๖</t>
  </si>
  <si>
    <t>72</t>
  </si>
  <si>
    <t>Melioidosis</t>
  </si>
  <si>
    <t>15</t>
  </si>
  <si>
    <t>Influenza,total(15,91)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</si>
</sst>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2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1"/>
      <color indexed="8"/>
      <name val="Calibri"/>
      <charset val="222"/>
    </font>
    <font>
      <sz val="18"/>
      <color theme="1" tint="4.9989318521683403E-2"/>
      <name val="TH SarabunIT๙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0" fillId="10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left" vertical="center"/>
    </xf>
    <xf numFmtId="0" fontId="14" fillId="0" borderId="0" xfId="0" applyFont="1"/>
    <xf numFmtId="0" fontId="16" fillId="0" borderId="0" xfId="0" applyFont="1"/>
    <xf numFmtId="0" fontId="15" fillId="4" borderId="3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188" fontId="14" fillId="8" borderId="3" xfId="1" applyNumberFormat="1" applyFont="1" applyFill="1" applyBorder="1" applyAlignment="1">
      <alignment horizontal="right" vertical="center"/>
    </xf>
    <xf numFmtId="2" fontId="14" fillId="8" borderId="3" xfId="0" applyNumberFormat="1" applyFont="1" applyFill="1" applyBorder="1" applyAlignment="1">
      <alignment horizontal="center" vertical="center"/>
    </xf>
    <xf numFmtId="2" fontId="14" fillId="8" borderId="3" xfId="1" applyNumberFormat="1" applyFont="1" applyFill="1" applyBorder="1" applyAlignment="1">
      <alignment horizontal="center" vertical="top"/>
    </xf>
    <xf numFmtId="2" fontId="16" fillId="8" borderId="3" xfId="0" applyNumberFormat="1" applyFont="1" applyFill="1" applyBorder="1"/>
    <xf numFmtId="0" fontId="16" fillId="8" borderId="3" xfId="0" applyFont="1" applyFill="1" applyBorder="1"/>
    <xf numFmtId="189" fontId="14" fillId="8" borderId="3" xfId="0" applyNumberFormat="1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6" fillId="8" borderId="3" xfId="0" applyFont="1" applyFill="1" applyBorder="1" applyAlignment="1">
      <alignment horizontal="right" vertical="top"/>
    </xf>
    <xf numFmtId="0" fontId="8" fillId="10" borderId="3" xfId="0" applyFont="1" applyFill="1" applyBorder="1"/>
    <xf numFmtId="2" fontId="8" fillId="10" borderId="3" xfId="0" applyNumberFormat="1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1" fillId="4" borderId="3" xfId="0" applyFont="1" applyFill="1" applyBorder="1"/>
    <xf numFmtId="2" fontId="11" fillId="4" borderId="3" xfId="0" applyNumberFormat="1" applyFont="1" applyFill="1" applyBorder="1"/>
    <xf numFmtId="0" fontId="18" fillId="0" borderId="3" xfId="0" applyFont="1" applyFill="1" applyBorder="1" applyAlignment="1">
      <alignment horizontal="right" wrapText="1"/>
    </xf>
    <xf numFmtId="0" fontId="0" fillId="0" borderId="3" xfId="0" applyBorder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11" borderId="7" xfId="0" applyFont="1" applyFill="1" applyBorder="1" applyAlignment="1">
      <alignment horizontal="center" vertical="center"/>
    </xf>
    <xf numFmtId="0" fontId="20" fillId="11" borderId="7" xfId="0" applyFont="1" applyFill="1" applyBorder="1"/>
    <xf numFmtId="0" fontId="20" fillId="11" borderId="7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horizontal="right" vertical="center" wrapText="1"/>
    </xf>
    <xf numFmtId="0" fontId="21" fillId="11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3" xfId="0" applyFont="1" applyFill="1" applyBorder="1"/>
    <xf numFmtId="2" fontId="19" fillId="4" borderId="3" xfId="0" applyNumberFormat="1" applyFont="1" applyFill="1" applyBorder="1"/>
    <xf numFmtId="2" fontId="12" fillId="4" borderId="3" xfId="0" applyNumberFormat="1" applyFont="1" applyFill="1" applyBorder="1"/>
    <xf numFmtId="0" fontId="10" fillId="8" borderId="3" xfId="0" applyFont="1" applyFill="1" applyBorder="1"/>
    <xf numFmtId="2" fontId="10" fillId="8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abSelected="1" topLeftCell="A13" zoomScaleNormal="100" workbookViewId="0">
      <selection activeCell="K32" sqref="K32"/>
    </sheetView>
  </sheetViews>
  <sheetFormatPr defaultRowHeight="19.5" customHeight="1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10.71093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19.5" customHeight="1">
      <c r="A1" s="60" t="s">
        <v>558</v>
      </c>
      <c r="B1" s="60"/>
      <c r="C1" s="60"/>
      <c r="D1" s="60"/>
      <c r="E1" s="60"/>
      <c r="F1" s="60"/>
      <c r="G1" s="60"/>
      <c r="H1" s="60"/>
    </row>
    <row r="2" spans="1:8" ht="19.5" customHeight="1">
      <c r="A2" s="61" t="s">
        <v>658</v>
      </c>
      <c r="B2" s="60"/>
      <c r="C2" s="60"/>
      <c r="D2" s="60"/>
      <c r="E2" s="60"/>
      <c r="F2" s="60"/>
      <c r="G2" s="60"/>
      <c r="H2" s="60"/>
    </row>
    <row r="3" spans="1:8" ht="11.25" customHeight="1">
      <c r="A3" s="2"/>
      <c r="B3" s="2"/>
      <c r="C3" s="2"/>
      <c r="D3" s="2"/>
      <c r="E3" s="2"/>
      <c r="F3" s="2"/>
      <c r="G3" s="2"/>
      <c r="H3" s="2"/>
    </row>
    <row r="4" spans="1:8" ht="11.25" customHeight="1">
      <c r="A4" s="2"/>
      <c r="B4" s="2"/>
      <c r="C4" s="2"/>
      <c r="D4" s="2"/>
      <c r="E4" s="2"/>
      <c r="F4" s="2"/>
      <c r="G4" s="2"/>
      <c r="H4" s="2"/>
    </row>
    <row r="5" spans="1:8" ht="19.5" customHeight="1">
      <c r="A5" s="3" t="s">
        <v>559</v>
      </c>
      <c r="B5" s="3" t="s">
        <v>560</v>
      </c>
      <c r="C5" s="62" t="s">
        <v>653</v>
      </c>
      <c r="D5" s="62"/>
      <c r="E5" s="62"/>
      <c r="F5" s="63" t="s">
        <v>659</v>
      </c>
      <c r="G5" s="63"/>
      <c r="H5" s="63"/>
    </row>
    <row r="6" spans="1:8" ht="19.5" customHeight="1">
      <c r="A6" s="3"/>
      <c r="B6" s="3"/>
      <c r="C6" s="4" t="s">
        <v>2</v>
      </c>
      <c r="D6" s="4" t="s">
        <v>3</v>
      </c>
      <c r="E6" s="5" t="s">
        <v>561</v>
      </c>
      <c r="F6" s="6" t="s">
        <v>2</v>
      </c>
      <c r="G6" s="6" t="s">
        <v>3</v>
      </c>
      <c r="H6" s="5" t="s">
        <v>561</v>
      </c>
    </row>
    <row r="7" spans="1:8" ht="19.5" customHeight="1">
      <c r="A7" s="53">
        <v>1</v>
      </c>
      <c r="B7" s="54" t="s">
        <v>562</v>
      </c>
      <c r="C7" s="76">
        <f>SUM(Qreportintime!C3:C25)</f>
        <v>355</v>
      </c>
      <c r="D7" s="76">
        <f>SUM(Qreportintime!D3:D25)</f>
        <v>780</v>
      </c>
      <c r="E7" s="77">
        <f t="shared" ref="E7:E29" si="0">(D7*100)/(D7+C7)</f>
        <v>68.722466960352421</v>
      </c>
      <c r="F7" s="76">
        <f>SUM(Qreportintime!F3:F25)</f>
        <v>355</v>
      </c>
      <c r="G7" s="76">
        <f>SUM(Qreportintime!G3:G25)</f>
        <v>780</v>
      </c>
      <c r="H7" s="77">
        <f t="shared" ref="H7:H29" si="1">(G7*100)/(G7+F7)</f>
        <v>68.722466960352421</v>
      </c>
    </row>
    <row r="8" spans="1:8" ht="19.5" customHeight="1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158</v>
      </c>
      <c r="E8" s="9">
        <f t="shared" si="0"/>
        <v>100</v>
      </c>
      <c r="F8" s="8">
        <f>SUM(Qreportintime!F26:F32)</f>
        <v>0</v>
      </c>
      <c r="G8" s="8">
        <f>SUM(Qreportintime!G26:G32)</f>
        <v>158</v>
      </c>
      <c r="H8" s="9">
        <f t="shared" si="1"/>
        <v>100</v>
      </c>
    </row>
    <row r="9" spans="1:8" ht="19.5" customHeight="1">
      <c r="A9" s="10">
        <v>3</v>
      </c>
      <c r="B9" s="11" t="s">
        <v>39</v>
      </c>
      <c r="C9" s="8">
        <f>SUM(Qreportintime!C33:C50)</f>
        <v>19</v>
      </c>
      <c r="D9" s="8">
        <f>SUM(Qreportintime!D33:D50)</f>
        <v>163</v>
      </c>
      <c r="E9" s="9">
        <f t="shared" si="0"/>
        <v>89.560439560439562</v>
      </c>
      <c r="F9" s="8">
        <f>SUM(Qreportintime!F33:F50)</f>
        <v>19</v>
      </c>
      <c r="G9" s="8">
        <f>SUM(Qreportintime!G33:G50)</f>
        <v>163</v>
      </c>
      <c r="H9" s="9">
        <f t="shared" si="1"/>
        <v>89.560439560439562</v>
      </c>
    </row>
    <row r="10" spans="1:8" ht="19.5" customHeight="1">
      <c r="A10" s="10">
        <v>4</v>
      </c>
      <c r="B10" s="11" t="s">
        <v>563</v>
      </c>
      <c r="C10" s="8">
        <f>SUM(Qreportintime!C51:C87)</f>
        <v>0</v>
      </c>
      <c r="D10" s="8">
        <f>SUM(Qreportintime!D51:D87)</f>
        <v>476</v>
      </c>
      <c r="E10" s="9">
        <f t="shared" si="0"/>
        <v>100</v>
      </c>
      <c r="F10" s="8">
        <f>SUM(Qreportintime!F51:F87)</f>
        <v>0</v>
      </c>
      <c r="G10" s="8">
        <f>SUM(Qreportintime!G51:G87)</f>
        <v>476</v>
      </c>
      <c r="H10" s="9">
        <f t="shared" si="1"/>
        <v>100</v>
      </c>
    </row>
    <row r="11" spans="1:8" ht="19.5" customHeight="1">
      <c r="A11" s="10">
        <v>5</v>
      </c>
      <c r="B11" s="11" t="s">
        <v>67</v>
      </c>
      <c r="C11" s="8">
        <f>SUM(Qreportintime!C88:C115)</f>
        <v>12</v>
      </c>
      <c r="D11" s="8">
        <f>SUM(Qreportintime!D88:D115)</f>
        <v>157</v>
      </c>
      <c r="E11" s="9">
        <f t="shared" si="0"/>
        <v>92.899408284023664</v>
      </c>
      <c r="F11" s="8">
        <f>SUM(Qreportintime!F88:F115)</f>
        <v>12</v>
      </c>
      <c r="G11" s="8">
        <f>SUM(Qreportintime!G88:G115)</f>
        <v>157</v>
      </c>
      <c r="H11" s="9">
        <f t="shared" si="1"/>
        <v>92.899408284023664</v>
      </c>
    </row>
    <row r="12" spans="1:8" ht="19.5" customHeight="1">
      <c r="A12" s="10">
        <v>6</v>
      </c>
      <c r="B12" s="11" t="s">
        <v>350</v>
      </c>
      <c r="C12" s="55">
        <f>SUM(Qreportintime!C116:C123)</f>
        <v>17</v>
      </c>
      <c r="D12" s="55">
        <f>SUM(Qreportintime!D116:D123)</f>
        <v>151</v>
      </c>
      <c r="E12" s="9">
        <f t="shared" si="0"/>
        <v>89.88095238095238</v>
      </c>
      <c r="F12" s="55">
        <f>SUM(Qreportintime!F116:F123)</f>
        <v>17</v>
      </c>
      <c r="G12" s="55">
        <f>SUM(Qreportintime!G116:G123)</f>
        <v>151</v>
      </c>
      <c r="H12" s="9">
        <f t="shared" si="1"/>
        <v>89.88095238095238</v>
      </c>
    </row>
    <row r="13" spans="1:8" ht="19.5" customHeight="1">
      <c r="A13" s="10">
        <v>7</v>
      </c>
      <c r="B13" s="11" t="s">
        <v>282</v>
      </c>
      <c r="C13" s="8">
        <f>SUM(Qreportintime!C124:C137)</f>
        <v>36</v>
      </c>
      <c r="D13" s="8">
        <f>[1]Qreportintime!D146</f>
        <v>2874</v>
      </c>
      <c r="E13" s="9">
        <f t="shared" si="0"/>
        <v>98.762886597938149</v>
      </c>
      <c r="F13" s="8">
        <f>SUM(Qreportintime!F124:F137)</f>
        <v>36</v>
      </c>
      <c r="G13" s="8">
        <f>[1]Qreportintime!G146</f>
        <v>491</v>
      </c>
      <c r="H13" s="9">
        <f t="shared" si="1"/>
        <v>93.168880455407972</v>
      </c>
    </row>
    <row r="14" spans="1:8" ht="19.5" customHeight="1">
      <c r="A14" s="10">
        <v>8</v>
      </c>
      <c r="B14" s="11" t="s">
        <v>69</v>
      </c>
      <c r="C14" s="8">
        <f>SUM(Qreportintime!C138:C158)</f>
        <v>28</v>
      </c>
      <c r="D14" s="8">
        <f>SUM(Qreportintime!D138:D158)</f>
        <v>646</v>
      </c>
      <c r="E14" s="9">
        <f t="shared" si="0"/>
        <v>95.845697329376861</v>
      </c>
      <c r="F14" s="8">
        <f>SUM(Qreportintime!F138:F158)</f>
        <v>28</v>
      </c>
      <c r="G14" s="8">
        <f>SUM(Qreportintime!G138:G158)</f>
        <v>646</v>
      </c>
      <c r="H14" s="9">
        <f t="shared" si="1"/>
        <v>95.845697329376861</v>
      </c>
    </row>
    <row r="15" spans="1:8" ht="19.5" customHeight="1">
      <c r="A15" s="10">
        <v>9</v>
      </c>
      <c r="B15" s="11" t="s">
        <v>389</v>
      </c>
      <c r="C15" s="8">
        <f>SUM(Qreportintime!C159:C173)</f>
        <v>20</v>
      </c>
      <c r="D15" s="8">
        <f>SUM(Qreportintime!D159:D173)</f>
        <v>190</v>
      </c>
      <c r="E15" s="9">
        <f t="shared" si="0"/>
        <v>90.476190476190482</v>
      </c>
      <c r="F15" s="8">
        <f>SUM(Qreportintime!F159:F173)</f>
        <v>20</v>
      </c>
      <c r="G15" s="8">
        <f>SUM(Qreportintime!G159:G173)</f>
        <v>190</v>
      </c>
      <c r="H15" s="9">
        <f t="shared" si="1"/>
        <v>90.476190476190482</v>
      </c>
    </row>
    <row r="16" spans="1:8" ht="19.5" customHeight="1">
      <c r="A16" s="10">
        <v>10</v>
      </c>
      <c r="B16" s="11" t="s">
        <v>564</v>
      </c>
      <c r="C16" s="8">
        <f>SUM(Qreportintime!C174:C195)</f>
        <v>0</v>
      </c>
      <c r="D16" s="8">
        <f>SUM(Qreportintime!D174:D195)</f>
        <v>218</v>
      </c>
      <c r="E16" s="9">
        <f t="shared" si="0"/>
        <v>100</v>
      </c>
      <c r="F16" s="8">
        <f>SUM(Qreportintime!F174:F195)</f>
        <v>0</v>
      </c>
      <c r="G16" s="8">
        <f>SUM(Qreportintime!G174:G195)</f>
        <v>218</v>
      </c>
      <c r="H16" s="9">
        <f t="shared" si="1"/>
        <v>100</v>
      </c>
    </row>
    <row r="17" spans="1:8" ht="19.5" customHeight="1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49</v>
      </c>
      <c r="E17" s="9">
        <f t="shared" si="0"/>
        <v>100</v>
      </c>
      <c r="F17" s="8">
        <f>SUM(Qreportintime!F196:F198)</f>
        <v>0</v>
      </c>
      <c r="G17" s="8">
        <f>SUM(Qreportintime!G196:G198)</f>
        <v>49</v>
      </c>
      <c r="H17" s="9">
        <f t="shared" si="1"/>
        <v>100</v>
      </c>
    </row>
    <row r="18" spans="1:8" ht="19.5" customHeight="1">
      <c r="A18" s="10">
        <v>12</v>
      </c>
      <c r="B18" s="11" t="s">
        <v>531</v>
      </c>
      <c r="C18" s="8">
        <f>SUM(Qreportintime!C199:C207)</f>
        <v>1</v>
      </c>
      <c r="D18" s="8">
        <f>SUM(Qreportintime!D199:D207)</f>
        <v>190</v>
      </c>
      <c r="E18" s="9">
        <f t="shared" si="0"/>
        <v>99.47643979057591</v>
      </c>
      <c r="F18" s="8">
        <f>SUM(Qreportintime!F199:F207)</f>
        <v>1</v>
      </c>
      <c r="G18" s="8">
        <f>SUM(Qreportintime!G199:G207)</f>
        <v>190</v>
      </c>
      <c r="H18" s="9">
        <f t="shared" si="1"/>
        <v>99.47643979057591</v>
      </c>
    </row>
    <row r="19" spans="1:8" ht="19.5" customHeight="1">
      <c r="A19" s="10">
        <v>13</v>
      </c>
      <c r="B19" s="11" t="s">
        <v>253</v>
      </c>
      <c r="C19" s="8">
        <f>SUM(Qreportintime!C208:C216)</f>
        <v>1</v>
      </c>
      <c r="D19" s="8">
        <f>SUM(Qreportintime!D208:D216)</f>
        <v>231</v>
      </c>
      <c r="E19" s="9">
        <f t="shared" si="0"/>
        <v>99.568965517241381</v>
      </c>
      <c r="F19" s="8">
        <f>SUM(Qreportintime!F208:F216)</f>
        <v>1</v>
      </c>
      <c r="G19" s="8">
        <f>SUM(Qreportintime!G208:G216)</f>
        <v>231</v>
      </c>
      <c r="H19" s="9">
        <f t="shared" si="1"/>
        <v>99.568965517241381</v>
      </c>
    </row>
    <row r="20" spans="1:8" ht="19.5" customHeight="1">
      <c r="A20" s="10">
        <v>14</v>
      </c>
      <c r="B20" s="11" t="s">
        <v>407</v>
      </c>
      <c r="C20" s="8">
        <f>SUM(Qreportintime!C217:C225)</f>
        <v>7</v>
      </c>
      <c r="D20" s="8">
        <f>SUM(Qreportintime!D217:D225)</f>
        <v>98</v>
      </c>
      <c r="E20" s="9">
        <f t="shared" si="0"/>
        <v>93.333333333333329</v>
      </c>
      <c r="F20" s="8">
        <f>SUM(Qreportintime!F217:F225)</f>
        <v>7</v>
      </c>
      <c r="G20" s="8">
        <f>SUM(Qreportintime!G217:G225)</f>
        <v>98</v>
      </c>
      <c r="H20" s="9">
        <f t="shared" si="1"/>
        <v>93.333333333333329</v>
      </c>
    </row>
    <row r="21" spans="1:8" ht="19.5" customHeight="1">
      <c r="A21" s="10">
        <v>15</v>
      </c>
      <c r="B21" s="11" t="s">
        <v>238</v>
      </c>
      <c r="C21" s="8">
        <f>SUM(Qreportintime!C226:C233)</f>
        <v>23</v>
      </c>
      <c r="D21" s="8">
        <f>SUM(Qreportintime!D226:D233)</f>
        <v>173</v>
      </c>
      <c r="E21" s="9">
        <f>(D21*100)/(D21+C21)</f>
        <v>88.265306122448976</v>
      </c>
      <c r="F21" s="8">
        <f>SUM(Qreportintime!F226:F233)</f>
        <v>23</v>
      </c>
      <c r="G21" s="8">
        <f>SUM(Qreportintime!G226:G233)</f>
        <v>173</v>
      </c>
      <c r="H21" s="9">
        <f t="shared" si="1"/>
        <v>88.265306122448976</v>
      </c>
    </row>
    <row r="22" spans="1:8" ht="19.5" customHeight="1">
      <c r="A22" s="10">
        <v>16</v>
      </c>
      <c r="B22" s="11" t="s">
        <v>399</v>
      </c>
      <c r="C22" s="31">
        <f>SUM(Qreportintime!C234:C242)</f>
        <v>0</v>
      </c>
      <c r="D22" s="31">
        <f>SUM(Qreportintime!D234:D242)</f>
        <v>120</v>
      </c>
      <c r="E22" s="32">
        <f t="shared" si="0"/>
        <v>100</v>
      </c>
      <c r="F22" s="31">
        <f>SUM(Qreportintime!F234:F242)</f>
        <v>0</v>
      </c>
      <c r="G22" s="31">
        <f>SUM(Qreportintime!G234:G242)</f>
        <v>120</v>
      </c>
      <c r="H22" s="32">
        <f t="shared" si="1"/>
        <v>100</v>
      </c>
    </row>
    <row r="23" spans="1:8" ht="19.5" customHeight="1">
      <c r="A23" s="49">
        <v>17</v>
      </c>
      <c r="B23" s="50" t="s">
        <v>358</v>
      </c>
      <c r="C23" s="51">
        <f>SUM(Qreportintime!C243:C253)</f>
        <v>47</v>
      </c>
      <c r="D23" s="51">
        <f>SUM(Qreportintime!D243:D253)</f>
        <v>223</v>
      </c>
      <c r="E23" s="52">
        <f t="shared" si="0"/>
        <v>82.592592592592595</v>
      </c>
      <c r="F23" s="51">
        <f>SUM(Qreportintime!F243:F253)</f>
        <v>47</v>
      </c>
      <c r="G23" s="51">
        <f>SUM(Qreportintime!G243:G253)</f>
        <v>223</v>
      </c>
      <c r="H23" s="52">
        <f t="shared" si="1"/>
        <v>82.592592592592595</v>
      </c>
    </row>
    <row r="24" spans="1:8" ht="19.5" customHeight="1">
      <c r="A24" s="10">
        <v>18</v>
      </c>
      <c r="B24" s="11" t="s">
        <v>372</v>
      </c>
      <c r="C24" s="8">
        <f>SUM(Qreportintime!C254:C258)</f>
        <v>0</v>
      </c>
      <c r="D24" s="8">
        <f>SUM(Qreportintime!D254:D258)</f>
        <v>83</v>
      </c>
      <c r="E24" s="9">
        <f t="shared" si="0"/>
        <v>100</v>
      </c>
      <c r="F24" s="56">
        <f>SUM(Qreportintime!F254:F258)</f>
        <v>0</v>
      </c>
      <c r="G24" s="56">
        <f>SUM(Qreportintime!G254:G258)</f>
        <v>83</v>
      </c>
      <c r="H24" s="57">
        <f t="shared" si="1"/>
        <v>100</v>
      </c>
    </row>
    <row r="25" spans="1:8" ht="19.5" customHeight="1">
      <c r="A25" s="10">
        <v>19</v>
      </c>
      <c r="B25" s="11" t="s">
        <v>278</v>
      </c>
      <c r="C25" s="8">
        <f>SUM(Qreportintime!C259:C266)</f>
        <v>16</v>
      </c>
      <c r="D25" s="8">
        <f>SUM(Qreportintime!D259:D266)</f>
        <v>124</v>
      </c>
      <c r="E25" s="9">
        <f t="shared" si="0"/>
        <v>88.571428571428569</v>
      </c>
      <c r="F25" s="8">
        <f>SUM(Qreportintime!F259:F266)</f>
        <v>16</v>
      </c>
      <c r="G25" s="8">
        <f>SUM(Qreportintime!G259:G266)</f>
        <v>124</v>
      </c>
      <c r="H25" s="9">
        <f t="shared" si="1"/>
        <v>88.571428571428569</v>
      </c>
    </row>
    <row r="26" spans="1:8" ht="19.5" customHeight="1">
      <c r="A26" s="10">
        <v>20</v>
      </c>
      <c r="B26" s="11" t="s">
        <v>317</v>
      </c>
      <c r="C26" s="8">
        <f>SUM(Qreportintime!C267:C273)</f>
        <v>0</v>
      </c>
      <c r="D26" s="8">
        <f>SUM(Qreportintime!D267:D273)</f>
        <v>8</v>
      </c>
      <c r="E26" s="9">
        <f t="shared" si="0"/>
        <v>100</v>
      </c>
      <c r="F26" s="8">
        <f>SUM(Qreportintime!F267:F273)</f>
        <v>0</v>
      </c>
      <c r="G26" s="8">
        <f>SUM(Qreportintime!G274:G283)</f>
        <v>76</v>
      </c>
      <c r="H26" s="9">
        <f t="shared" si="1"/>
        <v>100</v>
      </c>
    </row>
    <row r="27" spans="1:8" ht="19.5" customHeight="1">
      <c r="A27" s="16">
        <v>21</v>
      </c>
      <c r="B27" s="17" t="s">
        <v>565</v>
      </c>
      <c r="C27" s="47">
        <f>SUM(Qreportintime!C274:C282)</f>
        <v>13</v>
      </c>
      <c r="D27" s="47">
        <f>SUM(Qreportintime!D274:D282)</f>
        <v>34</v>
      </c>
      <c r="E27" s="48">
        <f t="shared" si="0"/>
        <v>72.340425531914889</v>
      </c>
      <c r="F27" s="47">
        <f>SUM(Qreportintime!F274:F282)</f>
        <v>13</v>
      </c>
      <c r="G27" s="47">
        <f>SUM(Qreportintime!G274:G282)</f>
        <v>34</v>
      </c>
      <c r="H27" s="48">
        <f t="shared" si="1"/>
        <v>72.340425531914889</v>
      </c>
    </row>
    <row r="28" spans="1:8" ht="19.5" customHeight="1">
      <c r="A28" s="10">
        <v>22</v>
      </c>
      <c r="B28" s="11" t="s">
        <v>413</v>
      </c>
      <c r="C28" s="8">
        <f>SUM(Qreportintime!C283:C289)</f>
        <v>3</v>
      </c>
      <c r="D28" s="8">
        <f>SUM(Qreportintime!D283:D289)</f>
        <v>42</v>
      </c>
      <c r="E28" s="9">
        <f t="shared" si="0"/>
        <v>93.333333333333329</v>
      </c>
      <c r="F28" s="8">
        <f>SUM(Qreportintime!F283:F289)</f>
        <v>3</v>
      </c>
      <c r="G28" s="8">
        <f>SUM(Qreportintime!G283:G289)</f>
        <v>42</v>
      </c>
      <c r="H28" s="9">
        <f t="shared" si="1"/>
        <v>93.333333333333329</v>
      </c>
    </row>
    <row r="29" spans="1:8" ht="19.5" customHeight="1">
      <c r="A29" s="71" t="s">
        <v>566</v>
      </c>
      <c r="B29" s="72"/>
      <c r="C29" s="73">
        <f>Qreportintime!C290</f>
        <v>580</v>
      </c>
      <c r="D29" s="73">
        <f>Qreportintime!D290</f>
        <v>4443</v>
      </c>
      <c r="E29" s="74">
        <f t="shared" si="0"/>
        <v>88.453115667927534</v>
      </c>
      <c r="F29" s="73">
        <f>Qreportintime!F290</f>
        <v>580</v>
      </c>
      <c r="G29" s="73">
        <f>Qreportintime!G290</f>
        <v>4443</v>
      </c>
      <c r="H29" s="75">
        <f t="shared" si="1"/>
        <v>88.453115667927534</v>
      </c>
    </row>
    <row r="31" spans="1:8" ht="19.5" customHeight="1">
      <c r="B31" s="7" t="s">
        <v>589</v>
      </c>
      <c r="C31" s="7" t="s">
        <v>589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topLeftCell="A265" zoomScaleNormal="16432" workbookViewId="0">
      <selection activeCell="J275" sqref="J275"/>
    </sheetView>
  </sheetViews>
  <sheetFormatPr defaultRowHeight="18" customHeight="1"/>
  <cols>
    <col min="1" max="1" width="14.140625" style="45" bestFit="1" customWidth="1"/>
    <col min="2" max="2" width="15" style="45" bestFit="1" customWidth="1"/>
    <col min="3" max="3" width="10.28515625" style="36" bestFit="1" customWidth="1"/>
    <col min="4" max="4" width="8.42578125" style="36" bestFit="1" customWidth="1"/>
    <col min="5" max="5" width="11.42578125" style="36" bestFit="1" customWidth="1"/>
    <col min="6" max="6" width="10.28515625" style="36" bestFit="1" customWidth="1"/>
    <col min="7" max="7" width="8.42578125" style="36" bestFit="1" customWidth="1"/>
    <col min="8" max="8" width="11.42578125" style="36" bestFit="1" customWidth="1"/>
    <col min="9" max="256" width="15.140625" style="1" customWidth="1"/>
    <col min="257" max="16384" width="9.140625" style="1"/>
  </cols>
  <sheetData>
    <row r="1" spans="1:8" ht="18" customHeight="1">
      <c r="A1" s="41" t="s">
        <v>0</v>
      </c>
      <c r="B1" s="42" t="s">
        <v>1</v>
      </c>
      <c r="C1" s="35" t="s">
        <v>2</v>
      </c>
      <c r="D1" s="35" t="s">
        <v>3</v>
      </c>
      <c r="E1" s="33" t="s">
        <v>561</v>
      </c>
      <c r="F1" s="34" t="s">
        <v>2</v>
      </c>
      <c r="G1" s="34" t="s">
        <v>3</v>
      </c>
      <c r="H1" s="33" t="s">
        <v>561</v>
      </c>
    </row>
    <row r="2" spans="1:8" ht="18" customHeight="1">
      <c r="A2" s="43">
        <v>33999900</v>
      </c>
      <c r="B2" s="44" t="s">
        <v>657</v>
      </c>
      <c r="C2" s="36" t="s">
        <v>589</v>
      </c>
      <c r="D2" s="36" t="s">
        <v>589</v>
      </c>
      <c r="E2" s="36" t="e">
        <f t="shared" ref="E2:E65" si="0">(D2*100)/(D2+C2)</f>
        <v>#VALUE!</v>
      </c>
    </row>
    <row r="3" spans="1:8" ht="18" customHeight="1">
      <c r="A3" s="44" t="s">
        <v>279</v>
      </c>
      <c r="B3" s="44" t="s">
        <v>280</v>
      </c>
      <c r="C3" s="58">
        <v>18</v>
      </c>
      <c r="D3" s="58">
        <v>35</v>
      </c>
      <c r="E3" s="38">
        <f t="shared" si="0"/>
        <v>66.037735849056602</v>
      </c>
      <c r="F3" s="58">
        <v>18</v>
      </c>
      <c r="G3" s="58">
        <v>35</v>
      </c>
      <c r="H3" s="38">
        <f>(G3*100)/(G3+F3)</f>
        <v>66.037735849056602</v>
      </c>
    </row>
    <row r="4" spans="1:8" ht="18" customHeight="1">
      <c r="A4" s="44" t="s">
        <v>414</v>
      </c>
      <c r="B4" s="44" t="s">
        <v>415</v>
      </c>
      <c r="C4" s="59"/>
      <c r="D4" s="59"/>
      <c r="E4" s="38" t="e">
        <f t="shared" si="0"/>
        <v>#DIV/0!</v>
      </c>
      <c r="H4" s="38" t="e">
        <f t="shared" ref="H4:H67" si="1">(G4*100)/(G4+F4)</f>
        <v>#DIV/0!</v>
      </c>
    </row>
    <row r="5" spans="1:8" ht="18" customHeight="1">
      <c r="A5" s="44" t="s">
        <v>408</v>
      </c>
      <c r="B5" s="44" t="s">
        <v>409</v>
      </c>
      <c r="C5" s="58">
        <v>258</v>
      </c>
      <c r="D5" s="58">
        <v>668</v>
      </c>
      <c r="E5" s="38">
        <f t="shared" si="0"/>
        <v>72.138228941684659</v>
      </c>
      <c r="F5" s="58">
        <v>258</v>
      </c>
      <c r="G5" s="58">
        <v>668</v>
      </c>
      <c r="H5" s="38">
        <f t="shared" si="1"/>
        <v>72.138228941684659</v>
      </c>
    </row>
    <row r="6" spans="1:8" ht="18" customHeight="1">
      <c r="A6" s="44" t="s">
        <v>86</v>
      </c>
      <c r="B6" s="44" t="s">
        <v>87</v>
      </c>
      <c r="C6" s="58"/>
      <c r="D6" s="58">
        <v>10</v>
      </c>
      <c r="E6" s="38">
        <f t="shared" si="0"/>
        <v>100</v>
      </c>
      <c r="F6" s="58"/>
      <c r="G6" s="58">
        <v>10</v>
      </c>
      <c r="H6" s="38">
        <f t="shared" si="1"/>
        <v>100</v>
      </c>
    </row>
    <row r="7" spans="1:8" ht="18" customHeight="1">
      <c r="A7" s="44" t="s">
        <v>223</v>
      </c>
      <c r="B7" s="44" t="s">
        <v>224</v>
      </c>
      <c r="C7" s="58"/>
      <c r="D7" s="58">
        <v>4</v>
      </c>
      <c r="E7" s="38">
        <f t="shared" si="0"/>
        <v>100</v>
      </c>
      <c r="F7" s="59"/>
      <c r="G7" s="59">
        <v>4</v>
      </c>
      <c r="H7" s="38">
        <f t="shared" si="1"/>
        <v>100</v>
      </c>
    </row>
    <row r="8" spans="1:8" ht="18" customHeight="1">
      <c r="A8" s="44" t="s">
        <v>114</v>
      </c>
      <c r="B8" s="44" t="s">
        <v>115</v>
      </c>
      <c r="C8" s="58"/>
      <c r="D8" s="58"/>
      <c r="E8" s="38" t="e">
        <f t="shared" si="0"/>
        <v>#DIV/0!</v>
      </c>
      <c r="F8" s="59"/>
      <c r="G8" s="59"/>
      <c r="H8" s="38" t="e">
        <f t="shared" si="1"/>
        <v>#DIV/0!</v>
      </c>
    </row>
    <row r="9" spans="1:8" ht="18" customHeight="1">
      <c r="A9" s="44" t="s">
        <v>180</v>
      </c>
      <c r="B9" s="44" t="s">
        <v>181</v>
      </c>
      <c r="C9" s="58"/>
      <c r="D9" s="58">
        <v>3</v>
      </c>
      <c r="E9" s="38">
        <f t="shared" si="0"/>
        <v>100</v>
      </c>
      <c r="F9" s="58"/>
      <c r="G9" s="58">
        <v>3</v>
      </c>
      <c r="H9" s="38">
        <f t="shared" si="1"/>
        <v>100</v>
      </c>
    </row>
    <row r="10" spans="1:8" ht="18" customHeight="1">
      <c r="A10" s="44" t="s">
        <v>461</v>
      </c>
      <c r="B10" s="44" t="s">
        <v>462</v>
      </c>
      <c r="C10" s="58"/>
      <c r="D10" s="58"/>
      <c r="E10" s="38" t="e">
        <f t="shared" si="0"/>
        <v>#DIV/0!</v>
      </c>
      <c r="F10" s="59"/>
      <c r="G10" s="58"/>
      <c r="H10" s="38" t="e">
        <f t="shared" si="1"/>
        <v>#DIV/0!</v>
      </c>
    </row>
    <row r="11" spans="1:8" ht="18" customHeight="1">
      <c r="A11" s="44" t="s">
        <v>416</v>
      </c>
      <c r="B11" s="44" t="s">
        <v>417</v>
      </c>
      <c r="C11" s="59"/>
      <c r="D11" s="59"/>
      <c r="E11" s="38" t="e">
        <f t="shared" si="0"/>
        <v>#DIV/0!</v>
      </c>
      <c r="F11" s="59"/>
      <c r="G11" s="59"/>
      <c r="H11" s="38" t="e">
        <f t="shared" si="1"/>
        <v>#DIV/0!</v>
      </c>
    </row>
    <row r="12" spans="1:8" ht="18" customHeight="1">
      <c r="A12" s="44" t="s">
        <v>418</v>
      </c>
      <c r="B12" s="44" t="s">
        <v>419</v>
      </c>
      <c r="C12" s="59"/>
      <c r="D12" s="59"/>
      <c r="E12" s="38" t="e">
        <f t="shared" si="0"/>
        <v>#DIV/0!</v>
      </c>
      <c r="F12" s="59"/>
      <c r="G12" s="59"/>
      <c r="H12" s="38" t="e">
        <f t="shared" si="1"/>
        <v>#DIV/0!</v>
      </c>
    </row>
    <row r="13" spans="1:8" ht="18" customHeight="1">
      <c r="A13" s="44" t="s">
        <v>47</v>
      </c>
      <c r="B13" s="44" t="s">
        <v>48</v>
      </c>
      <c r="C13" s="58"/>
      <c r="D13" s="58">
        <v>2</v>
      </c>
      <c r="E13" s="38">
        <f t="shared" si="0"/>
        <v>100</v>
      </c>
      <c r="F13" s="59"/>
      <c r="G13" s="58">
        <v>2</v>
      </c>
      <c r="H13" s="38">
        <f t="shared" si="1"/>
        <v>100</v>
      </c>
    </row>
    <row r="14" spans="1:8" ht="18" customHeight="1">
      <c r="A14" s="44" t="s">
        <v>343</v>
      </c>
      <c r="B14" s="44" t="s">
        <v>344</v>
      </c>
      <c r="C14" s="58"/>
      <c r="D14" s="58">
        <v>12</v>
      </c>
      <c r="E14" s="38">
        <f t="shared" si="0"/>
        <v>100</v>
      </c>
      <c r="F14" s="58"/>
      <c r="G14" s="58">
        <v>12</v>
      </c>
      <c r="H14" s="38">
        <f t="shared" si="1"/>
        <v>100</v>
      </c>
    </row>
    <row r="15" spans="1:8" ht="18" customHeight="1">
      <c r="A15" s="44" t="s">
        <v>20</v>
      </c>
      <c r="B15" s="44" t="s">
        <v>21</v>
      </c>
      <c r="C15" s="58">
        <v>1</v>
      </c>
      <c r="D15" s="58">
        <v>16</v>
      </c>
      <c r="E15" s="38">
        <f t="shared" si="0"/>
        <v>94.117647058823536</v>
      </c>
      <c r="F15" s="59">
        <v>1</v>
      </c>
      <c r="G15" s="58">
        <v>16</v>
      </c>
      <c r="H15" s="38">
        <f t="shared" si="1"/>
        <v>94.117647058823536</v>
      </c>
    </row>
    <row r="16" spans="1:8" ht="18" customHeight="1">
      <c r="A16" s="44" t="s">
        <v>434</v>
      </c>
      <c r="B16" s="44" t="s">
        <v>435</v>
      </c>
      <c r="C16" s="59"/>
      <c r="D16" s="58">
        <v>5</v>
      </c>
      <c r="E16" s="38">
        <f t="shared" si="0"/>
        <v>100</v>
      </c>
      <c r="F16" s="59"/>
      <c r="G16" s="58">
        <v>5</v>
      </c>
      <c r="H16" s="38">
        <f t="shared" si="1"/>
        <v>100</v>
      </c>
    </row>
    <row r="17" spans="1:8" ht="18" customHeight="1">
      <c r="A17" s="44" t="s">
        <v>4</v>
      </c>
      <c r="B17" s="44" t="s">
        <v>5</v>
      </c>
      <c r="C17" s="59"/>
      <c r="D17" s="59"/>
      <c r="E17" s="38" t="e">
        <f t="shared" si="0"/>
        <v>#DIV/0!</v>
      </c>
      <c r="F17" s="59"/>
      <c r="G17" s="59"/>
      <c r="H17" s="38" t="e">
        <f t="shared" si="1"/>
        <v>#DIV/0!</v>
      </c>
    </row>
    <row r="18" spans="1:8" ht="18" customHeight="1">
      <c r="A18" s="44" t="s">
        <v>248</v>
      </c>
      <c r="B18" s="44" t="s">
        <v>249</v>
      </c>
      <c r="C18" s="58"/>
      <c r="D18" s="58">
        <v>3</v>
      </c>
      <c r="E18" s="38">
        <f t="shared" si="0"/>
        <v>100</v>
      </c>
      <c r="F18" s="59"/>
      <c r="G18" s="58">
        <v>3</v>
      </c>
      <c r="H18" s="38">
        <f t="shared" si="1"/>
        <v>100</v>
      </c>
    </row>
    <row r="19" spans="1:8" ht="18" customHeight="1">
      <c r="A19" s="44" t="s">
        <v>521</v>
      </c>
      <c r="B19" s="44" t="s">
        <v>522</v>
      </c>
      <c r="C19" s="59"/>
      <c r="D19" s="58">
        <v>1</v>
      </c>
      <c r="E19" s="38">
        <f t="shared" si="0"/>
        <v>100</v>
      </c>
      <c r="F19" s="59"/>
      <c r="G19" s="59">
        <v>1</v>
      </c>
      <c r="H19" s="38">
        <f t="shared" si="1"/>
        <v>100</v>
      </c>
    </row>
    <row r="20" spans="1:8" ht="18" customHeight="1">
      <c r="A20" s="44" t="s">
        <v>459</v>
      </c>
      <c r="B20" s="44" t="s">
        <v>460</v>
      </c>
      <c r="C20" s="59"/>
      <c r="D20" s="59">
        <v>2</v>
      </c>
      <c r="E20" s="38">
        <f t="shared" si="0"/>
        <v>100</v>
      </c>
      <c r="F20" s="59"/>
      <c r="G20" s="59">
        <v>2</v>
      </c>
      <c r="H20" s="38">
        <f t="shared" si="1"/>
        <v>100</v>
      </c>
    </row>
    <row r="21" spans="1:8" ht="18" customHeight="1">
      <c r="A21" s="44" t="s">
        <v>240</v>
      </c>
      <c r="B21" s="44" t="s">
        <v>241</v>
      </c>
      <c r="C21" s="59"/>
      <c r="D21" s="59"/>
      <c r="E21" s="38" t="e">
        <f t="shared" si="0"/>
        <v>#DIV/0!</v>
      </c>
      <c r="F21" s="59"/>
      <c r="G21" s="59"/>
      <c r="H21" s="38" t="e">
        <f t="shared" si="1"/>
        <v>#DIV/0!</v>
      </c>
    </row>
    <row r="22" spans="1:8" ht="18" customHeight="1">
      <c r="A22" s="44" t="s">
        <v>483</v>
      </c>
      <c r="B22" s="44" t="s">
        <v>484</v>
      </c>
      <c r="C22" s="58">
        <v>1</v>
      </c>
      <c r="D22" s="58">
        <v>10</v>
      </c>
      <c r="E22" s="38">
        <f t="shared" si="0"/>
        <v>90.909090909090907</v>
      </c>
      <c r="F22" s="59">
        <v>1</v>
      </c>
      <c r="G22" s="59">
        <v>10</v>
      </c>
      <c r="H22" s="38">
        <f t="shared" si="1"/>
        <v>90.909090909090907</v>
      </c>
    </row>
    <row r="23" spans="1:8" ht="18" customHeight="1">
      <c r="A23" s="44" t="s">
        <v>329</v>
      </c>
      <c r="B23" s="44" t="s">
        <v>330</v>
      </c>
      <c r="C23" s="58">
        <v>77</v>
      </c>
      <c r="D23" s="58">
        <v>5</v>
      </c>
      <c r="E23" s="38">
        <f t="shared" si="0"/>
        <v>6.0975609756097562</v>
      </c>
      <c r="F23" s="58">
        <v>77</v>
      </c>
      <c r="G23" s="58">
        <v>5</v>
      </c>
      <c r="H23" s="38">
        <f t="shared" si="1"/>
        <v>6.0975609756097562</v>
      </c>
    </row>
    <row r="24" spans="1:8" ht="18" customHeight="1">
      <c r="A24" s="44" t="s">
        <v>40</v>
      </c>
      <c r="B24" s="44" t="s">
        <v>41</v>
      </c>
      <c r="C24" s="59"/>
      <c r="D24" s="59">
        <v>4</v>
      </c>
      <c r="E24" s="38">
        <f t="shared" si="0"/>
        <v>100</v>
      </c>
      <c r="F24" s="59"/>
      <c r="G24" s="59">
        <v>4</v>
      </c>
      <c r="H24" s="38">
        <f t="shared" si="1"/>
        <v>100</v>
      </c>
    </row>
    <row r="25" spans="1:8" ht="18" customHeight="1">
      <c r="A25" s="44" t="s">
        <v>492</v>
      </c>
      <c r="B25" s="44" t="s">
        <v>493</v>
      </c>
      <c r="C25" s="59"/>
      <c r="D25" s="58"/>
      <c r="E25" s="38" t="e">
        <f t="shared" si="0"/>
        <v>#DIV/0!</v>
      </c>
      <c r="F25" s="59"/>
      <c r="G25" s="59"/>
      <c r="H25" s="38" t="e">
        <f t="shared" si="1"/>
        <v>#DIV/0!</v>
      </c>
    </row>
    <row r="26" spans="1:8" ht="18" customHeight="1">
      <c r="A26" s="44" t="s">
        <v>382</v>
      </c>
      <c r="B26" s="44" t="s">
        <v>383</v>
      </c>
      <c r="C26" s="58"/>
      <c r="D26" s="58">
        <v>132</v>
      </c>
      <c r="E26" s="38">
        <f t="shared" si="0"/>
        <v>100</v>
      </c>
      <c r="F26" s="58"/>
      <c r="G26" s="58">
        <v>132</v>
      </c>
      <c r="H26" s="38">
        <f t="shared" si="1"/>
        <v>100</v>
      </c>
    </row>
    <row r="27" spans="1:8" ht="18" customHeight="1">
      <c r="A27" s="44" t="s">
        <v>300</v>
      </c>
      <c r="B27" s="44" t="s">
        <v>301</v>
      </c>
      <c r="C27" s="59"/>
      <c r="D27" s="58"/>
      <c r="E27" s="38" t="e">
        <f t="shared" si="0"/>
        <v>#DIV/0!</v>
      </c>
      <c r="F27" s="59"/>
      <c r="G27" s="59"/>
      <c r="H27" s="38" t="e">
        <f t="shared" si="1"/>
        <v>#DIV/0!</v>
      </c>
    </row>
    <row r="28" spans="1:8" ht="18" customHeight="1">
      <c r="A28" s="44" t="s">
        <v>80</v>
      </c>
      <c r="B28" s="44" t="s">
        <v>81</v>
      </c>
      <c r="C28" s="58"/>
      <c r="D28" s="58">
        <v>2</v>
      </c>
      <c r="E28" s="38">
        <f t="shared" si="0"/>
        <v>100</v>
      </c>
      <c r="F28" s="59"/>
      <c r="G28" s="58">
        <v>2</v>
      </c>
      <c r="H28" s="38">
        <f t="shared" si="1"/>
        <v>100</v>
      </c>
    </row>
    <row r="29" spans="1:8" ht="18" customHeight="1">
      <c r="A29" s="44" t="s">
        <v>254</v>
      </c>
      <c r="B29" s="44" t="s">
        <v>253</v>
      </c>
      <c r="C29" s="59"/>
      <c r="D29" s="58">
        <v>10</v>
      </c>
      <c r="E29" s="38">
        <f t="shared" si="0"/>
        <v>100</v>
      </c>
      <c r="F29" s="59"/>
      <c r="G29" s="59">
        <v>10</v>
      </c>
      <c r="H29" s="38">
        <f t="shared" si="1"/>
        <v>100</v>
      </c>
    </row>
    <row r="30" spans="1:8" ht="18" customHeight="1">
      <c r="A30" s="44" t="s">
        <v>49</v>
      </c>
      <c r="B30" s="44" t="s">
        <v>50</v>
      </c>
      <c r="C30" s="59"/>
      <c r="D30" s="58">
        <v>14</v>
      </c>
      <c r="E30" s="38">
        <f t="shared" si="0"/>
        <v>100</v>
      </c>
      <c r="F30" s="59"/>
      <c r="G30" s="58">
        <v>14</v>
      </c>
      <c r="H30" s="38">
        <f t="shared" si="1"/>
        <v>100</v>
      </c>
    </row>
    <row r="31" spans="1:8" ht="18" customHeight="1">
      <c r="A31" s="44" t="s">
        <v>110</v>
      </c>
      <c r="B31" s="44" t="s">
        <v>111</v>
      </c>
      <c r="C31" s="58"/>
      <c r="D31" s="58"/>
      <c r="E31" s="38" t="e">
        <f t="shared" si="0"/>
        <v>#DIV/0!</v>
      </c>
      <c r="F31" s="58"/>
      <c r="G31" s="58"/>
      <c r="H31" s="38" t="e">
        <f t="shared" si="1"/>
        <v>#DIV/0!</v>
      </c>
    </row>
    <row r="32" spans="1:8" ht="18" customHeight="1">
      <c r="A32" s="44" t="s">
        <v>384</v>
      </c>
      <c r="B32" s="44" t="s">
        <v>385</v>
      </c>
      <c r="C32" s="59"/>
      <c r="D32" s="59"/>
      <c r="E32" s="38" t="e">
        <f t="shared" si="0"/>
        <v>#DIV/0!</v>
      </c>
      <c r="F32" s="59"/>
      <c r="G32" s="59"/>
      <c r="H32" s="38" t="e">
        <f t="shared" si="1"/>
        <v>#DIV/0!</v>
      </c>
    </row>
    <row r="33" spans="1:8" ht="18" customHeight="1">
      <c r="A33" s="44" t="s">
        <v>38</v>
      </c>
      <c r="B33" s="44" t="s">
        <v>39</v>
      </c>
      <c r="C33" s="58">
        <v>19</v>
      </c>
      <c r="D33" s="58">
        <v>163</v>
      </c>
      <c r="E33" s="38">
        <f t="shared" si="0"/>
        <v>89.560439560439562</v>
      </c>
      <c r="F33" s="58">
        <v>19</v>
      </c>
      <c r="G33" s="58">
        <v>163</v>
      </c>
      <c r="H33" s="38">
        <f t="shared" si="1"/>
        <v>89.560439560439562</v>
      </c>
    </row>
    <row r="34" spans="1:8" ht="18" customHeight="1">
      <c r="A34" s="44" t="s">
        <v>261</v>
      </c>
      <c r="B34" s="44" t="s">
        <v>262</v>
      </c>
      <c r="C34" s="59"/>
      <c r="D34" s="58"/>
      <c r="E34" s="38" t="e">
        <f t="shared" si="0"/>
        <v>#DIV/0!</v>
      </c>
      <c r="F34" s="59"/>
      <c r="G34" s="58"/>
      <c r="H34" s="38" t="e">
        <f t="shared" si="1"/>
        <v>#DIV/0!</v>
      </c>
    </row>
    <row r="35" spans="1:8" ht="18" customHeight="1">
      <c r="A35" s="44" t="s">
        <v>475</v>
      </c>
      <c r="B35" s="44" t="s">
        <v>476</v>
      </c>
      <c r="C35" s="59"/>
      <c r="D35" s="58"/>
      <c r="E35" s="38" t="e">
        <f t="shared" si="0"/>
        <v>#DIV/0!</v>
      </c>
      <c r="F35" s="59"/>
      <c r="G35" s="58"/>
      <c r="H35" s="38" t="e">
        <f t="shared" si="1"/>
        <v>#DIV/0!</v>
      </c>
    </row>
    <row r="36" spans="1:8" ht="18" customHeight="1">
      <c r="A36" s="44" t="s">
        <v>267</v>
      </c>
      <c r="B36" s="44" t="s">
        <v>268</v>
      </c>
      <c r="C36" s="59"/>
      <c r="D36" s="59"/>
      <c r="E36" s="38" t="e">
        <f t="shared" si="0"/>
        <v>#DIV/0!</v>
      </c>
      <c r="F36" s="59"/>
      <c r="G36" s="59"/>
      <c r="H36" s="38" t="e">
        <f t="shared" si="1"/>
        <v>#DIV/0!</v>
      </c>
    </row>
    <row r="37" spans="1:8" ht="18" customHeight="1">
      <c r="A37" s="44" t="s">
        <v>380</v>
      </c>
      <c r="B37" s="44" t="s">
        <v>381</v>
      </c>
      <c r="C37" s="59"/>
      <c r="D37" s="58"/>
      <c r="E37" s="38" t="e">
        <f t="shared" si="0"/>
        <v>#DIV/0!</v>
      </c>
      <c r="F37" s="59"/>
      <c r="G37" s="58"/>
      <c r="H37" s="38" t="e">
        <f t="shared" si="1"/>
        <v>#DIV/0!</v>
      </c>
    </row>
    <row r="38" spans="1:8" ht="18" customHeight="1">
      <c r="A38" s="44" t="s">
        <v>500</v>
      </c>
      <c r="B38" s="44" t="s">
        <v>501</v>
      </c>
      <c r="C38" s="59"/>
      <c r="D38" s="58"/>
      <c r="E38" s="38" t="e">
        <f t="shared" si="0"/>
        <v>#DIV/0!</v>
      </c>
      <c r="F38" s="59"/>
      <c r="G38" s="58"/>
      <c r="H38" s="38" t="e">
        <f t="shared" si="1"/>
        <v>#DIV/0!</v>
      </c>
    </row>
    <row r="39" spans="1:8" ht="18" customHeight="1">
      <c r="A39" s="44" t="s">
        <v>22</v>
      </c>
      <c r="B39" s="44" t="s">
        <v>21</v>
      </c>
      <c r="C39" s="59"/>
      <c r="D39" s="58"/>
      <c r="E39" s="38" t="e">
        <f t="shared" si="0"/>
        <v>#DIV/0!</v>
      </c>
      <c r="F39" s="59"/>
      <c r="G39" s="58"/>
      <c r="H39" s="38" t="e">
        <f t="shared" si="1"/>
        <v>#DIV/0!</v>
      </c>
    </row>
    <row r="40" spans="1:8" ht="18" customHeight="1">
      <c r="A40" s="44" t="s">
        <v>127</v>
      </c>
      <c r="B40" s="44" t="s">
        <v>128</v>
      </c>
      <c r="C40" s="59"/>
      <c r="D40" s="58"/>
      <c r="E40" s="38" t="e">
        <f t="shared" si="0"/>
        <v>#DIV/0!</v>
      </c>
      <c r="F40" s="59"/>
      <c r="G40" s="59"/>
      <c r="H40" s="38" t="e">
        <f t="shared" si="1"/>
        <v>#DIV/0!</v>
      </c>
    </row>
    <row r="41" spans="1:8" ht="18" customHeight="1">
      <c r="A41" s="44" t="s">
        <v>306</v>
      </c>
      <c r="B41" s="44" t="s">
        <v>307</v>
      </c>
      <c r="C41" s="59"/>
      <c r="D41" s="58"/>
      <c r="E41" s="38" t="e">
        <f t="shared" si="0"/>
        <v>#DIV/0!</v>
      </c>
      <c r="F41" s="59"/>
      <c r="G41" s="58"/>
      <c r="H41" s="38" t="e">
        <f t="shared" si="1"/>
        <v>#DIV/0!</v>
      </c>
    </row>
    <row r="42" spans="1:8" ht="18" customHeight="1">
      <c r="A42" s="44" t="s">
        <v>390</v>
      </c>
      <c r="B42" s="44" t="s">
        <v>391</v>
      </c>
      <c r="C42" s="59"/>
      <c r="D42" s="58"/>
      <c r="E42" s="38" t="e">
        <f t="shared" si="0"/>
        <v>#DIV/0!</v>
      </c>
      <c r="F42" s="59"/>
      <c r="G42" s="59"/>
      <c r="H42" s="38" t="e">
        <f t="shared" si="1"/>
        <v>#DIV/0!</v>
      </c>
    </row>
    <row r="43" spans="1:8" ht="18" customHeight="1">
      <c r="A43" s="44" t="s">
        <v>374</v>
      </c>
      <c r="B43" s="44" t="s">
        <v>375</v>
      </c>
      <c r="C43" s="59"/>
      <c r="D43" s="58"/>
      <c r="E43" s="38" t="e">
        <f t="shared" si="0"/>
        <v>#DIV/0!</v>
      </c>
      <c r="F43" s="59"/>
      <c r="G43" s="58"/>
      <c r="H43" s="38" t="e">
        <f t="shared" si="1"/>
        <v>#DIV/0!</v>
      </c>
    </row>
    <row r="44" spans="1:8" ht="18" customHeight="1">
      <c r="A44" s="44" t="s">
        <v>213</v>
      </c>
      <c r="B44" s="44" t="s">
        <v>214</v>
      </c>
      <c r="C44" s="59"/>
      <c r="D44" s="58"/>
      <c r="E44" s="38" t="e">
        <f t="shared" si="0"/>
        <v>#DIV/0!</v>
      </c>
      <c r="F44" s="59"/>
      <c r="G44" s="58"/>
      <c r="H44" s="38" t="e">
        <f t="shared" si="1"/>
        <v>#DIV/0!</v>
      </c>
    </row>
    <row r="45" spans="1:8" ht="18" customHeight="1">
      <c r="A45" s="44" t="s">
        <v>221</v>
      </c>
      <c r="B45" s="44" t="s">
        <v>222</v>
      </c>
      <c r="C45" s="59"/>
      <c r="D45" s="58"/>
      <c r="E45" s="38" t="e">
        <f t="shared" si="0"/>
        <v>#DIV/0!</v>
      </c>
      <c r="F45" s="59"/>
      <c r="G45" s="59"/>
      <c r="H45" s="38" t="e">
        <f t="shared" si="1"/>
        <v>#DIV/0!</v>
      </c>
    </row>
    <row r="46" spans="1:8" ht="18" customHeight="1">
      <c r="A46" s="44" t="s">
        <v>485</v>
      </c>
      <c r="B46" s="44" t="s">
        <v>486</v>
      </c>
      <c r="C46" s="59"/>
      <c r="D46" s="58"/>
      <c r="E46" s="38" t="e">
        <f t="shared" si="0"/>
        <v>#DIV/0!</v>
      </c>
      <c r="F46" s="59"/>
      <c r="G46" s="59"/>
      <c r="H46" s="38" t="e">
        <f t="shared" si="1"/>
        <v>#DIV/0!</v>
      </c>
    </row>
    <row r="47" spans="1:8" ht="18" customHeight="1">
      <c r="A47" s="44" t="s">
        <v>160</v>
      </c>
      <c r="B47" s="44" t="s">
        <v>161</v>
      </c>
      <c r="C47" s="59"/>
      <c r="D47" s="58"/>
      <c r="E47" s="38" t="e">
        <f t="shared" si="0"/>
        <v>#DIV/0!</v>
      </c>
      <c r="F47" s="59"/>
      <c r="G47" s="58"/>
      <c r="H47" s="38" t="e">
        <f t="shared" si="1"/>
        <v>#DIV/0!</v>
      </c>
    </row>
    <row r="48" spans="1:8" ht="18" customHeight="1">
      <c r="A48" s="44" t="s">
        <v>302</v>
      </c>
      <c r="B48" s="44" t="s">
        <v>303</v>
      </c>
      <c r="C48" s="59"/>
      <c r="D48" s="58"/>
      <c r="E48" s="38" t="e">
        <f t="shared" si="0"/>
        <v>#DIV/0!</v>
      </c>
      <c r="F48" s="59"/>
      <c r="G48" s="58"/>
      <c r="H48" s="38" t="e">
        <f t="shared" si="1"/>
        <v>#DIV/0!</v>
      </c>
    </row>
    <row r="49" spans="1:8" ht="18" customHeight="1">
      <c r="A49" s="44" t="s">
        <v>116</v>
      </c>
      <c r="B49" s="44" t="s">
        <v>115</v>
      </c>
      <c r="C49" s="59"/>
      <c r="D49" s="58"/>
      <c r="E49" s="38" t="e">
        <f t="shared" si="0"/>
        <v>#DIV/0!</v>
      </c>
      <c r="F49" s="59"/>
      <c r="G49" s="58"/>
      <c r="H49" s="38" t="e">
        <f t="shared" si="1"/>
        <v>#DIV/0!</v>
      </c>
    </row>
    <row r="50" spans="1:8" ht="18" customHeight="1">
      <c r="A50" s="44" t="s">
        <v>481</v>
      </c>
      <c r="B50" s="44" t="s">
        <v>482</v>
      </c>
      <c r="C50" s="59"/>
      <c r="D50" s="58"/>
      <c r="E50" s="38" t="e">
        <f t="shared" si="0"/>
        <v>#DIV/0!</v>
      </c>
      <c r="F50" s="59"/>
      <c r="G50" s="58"/>
      <c r="H50" s="38" t="e">
        <f t="shared" si="1"/>
        <v>#DIV/0!</v>
      </c>
    </row>
    <row r="51" spans="1:8" ht="18" customHeight="1">
      <c r="A51" s="44" t="s">
        <v>34</v>
      </c>
      <c r="B51" s="44" t="s">
        <v>35</v>
      </c>
      <c r="C51" s="58"/>
      <c r="D51" s="58">
        <v>476</v>
      </c>
      <c r="E51" s="38">
        <f t="shared" si="0"/>
        <v>100</v>
      </c>
      <c r="F51" s="59"/>
      <c r="G51" s="58">
        <v>476</v>
      </c>
      <c r="H51" s="38">
        <f t="shared" si="1"/>
        <v>100</v>
      </c>
    </row>
    <row r="52" spans="1:8" ht="18" customHeight="1">
      <c r="A52" s="44" t="s">
        <v>275</v>
      </c>
      <c r="B52" s="44" t="s">
        <v>276</v>
      </c>
      <c r="C52" s="59"/>
      <c r="D52" s="59"/>
      <c r="E52" s="38" t="e">
        <f t="shared" si="0"/>
        <v>#DIV/0!</v>
      </c>
      <c r="F52" s="59"/>
      <c r="G52" s="59"/>
      <c r="H52" s="38" t="e">
        <f t="shared" si="1"/>
        <v>#DIV/0!</v>
      </c>
    </row>
    <row r="53" spans="1:8" ht="18" customHeight="1">
      <c r="A53" s="44" t="s">
        <v>188</v>
      </c>
      <c r="B53" s="44" t="s">
        <v>189</v>
      </c>
      <c r="C53" s="58"/>
      <c r="D53" s="58"/>
      <c r="E53" s="38" t="e">
        <f t="shared" si="0"/>
        <v>#DIV/0!</v>
      </c>
      <c r="F53" s="59"/>
      <c r="G53" s="59"/>
      <c r="H53" s="38" t="e">
        <f t="shared" si="1"/>
        <v>#DIV/0!</v>
      </c>
    </row>
    <row r="54" spans="1:8" ht="18" customHeight="1">
      <c r="A54" s="44" t="s">
        <v>51</v>
      </c>
      <c r="B54" s="44" t="s">
        <v>52</v>
      </c>
      <c r="C54" s="58"/>
      <c r="D54" s="58"/>
      <c r="E54" s="38" t="e">
        <f t="shared" si="0"/>
        <v>#DIV/0!</v>
      </c>
      <c r="F54" s="59"/>
      <c r="G54" s="59"/>
      <c r="H54" s="38" t="e">
        <f t="shared" si="1"/>
        <v>#DIV/0!</v>
      </c>
    </row>
    <row r="55" spans="1:8" ht="18" customHeight="1">
      <c r="A55" s="44" t="s">
        <v>477</v>
      </c>
      <c r="B55" s="44" t="s">
        <v>478</v>
      </c>
      <c r="C55" s="58"/>
      <c r="D55" s="58"/>
      <c r="E55" s="38" t="e">
        <f t="shared" si="0"/>
        <v>#DIV/0!</v>
      </c>
      <c r="F55" s="59"/>
      <c r="G55" s="59"/>
      <c r="H55" s="38" t="e">
        <f t="shared" si="1"/>
        <v>#DIV/0!</v>
      </c>
    </row>
    <row r="56" spans="1:8" ht="18" customHeight="1">
      <c r="A56" s="44" t="s">
        <v>440</v>
      </c>
      <c r="B56" s="44" t="s">
        <v>441</v>
      </c>
      <c r="C56" s="58"/>
      <c r="D56" s="59"/>
      <c r="E56" s="38" t="e">
        <f t="shared" si="0"/>
        <v>#DIV/0!</v>
      </c>
      <c r="F56" s="59"/>
      <c r="G56" s="59"/>
      <c r="H56" s="38" t="e">
        <f t="shared" si="1"/>
        <v>#DIV/0!</v>
      </c>
    </row>
    <row r="57" spans="1:8" ht="18" customHeight="1">
      <c r="A57" s="44" t="s">
        <v>231</v>
      </c>
      <c r="B57" s="44" t="s">
        <v>232</v>
      </c>
      <c r="C57" s="58"/>
      <c r="D57" s="58"/>
      <c r="E57" s="38" t="e">
        <f t="shared" si="0"/>
        <v>#DIV/0!</v>
      </c>
      <c r="F57" s="59"/>
      <c r="G57" s="59"/>
      <c r="H57" s="38" t="e">
        <f t="shared" si="1"/>
        <v>#DIV/0!</v>
      </c>
    </row>
    <row r="58" spans="1:8" ht="18" customHeight="1">
      <c r="A58" s="44" t="s">
        <v>394</v>
      </c>
      <c r="B58" s="44" t="s">
        <v>395</v>
      </c>
      <c r="C58" s="58"/>
      <c r="D58" s="58"/>
      <c r="E58" s="38" t="e">
        <f t="shared" si="0"/>
        <v>#DIV/0!</v>
      </c>
      <c r="F58" s="59"/>
      <c r="G58" s="59"/>
      <c r="H58" s="38" t="e">
        <f t="shared" si="1"/>
        <v>#DIV/0!</v>
      </c>
    </row>
    <row r="59" spans="1:8" ht="18" customHeight="1">
      <c r="A59" s="44" t="s">
        <v>84</v>
      </c>
      <c r="B59" s="44" t="s">
        <v>85</v>
      </c>
      <c r="C59" s="58"/>
      <c r="D59" s="58"/>
      <c r="E59" s="38" t="e">
        <f t="shared" si="0"/>
        <v>#DIV/0!</v>
      </c>
      <c r="F59" s="59"/>
      <c r="G59" s="59"/>
      <c r="H59" s="38" t="e">
        <f t="shared" si="1"/>
        <v>#DIV/0!</v>
      </c>
    </row>
    <row r="60" spans="1:8" ht="18" customHeight="1">
      <c r="A60" s="44" t="s">
        <v>94</v>
      </c>
      <c r="B60" s="44" t="s">
        <v>95</v>
      </c>
      <c r="C60" s="59"/>
      <c r="D60" s="59"/>
      <c r="E60" s="38" t="e">
        <f t="shared" si="0"/>
        <v>#DIV/0!</v>
      </c>
      <c r="F60" s="59"/>
      <c r="G60" s="59"/>
      <c r="H60" s="38" t="e">
        <f t="shared" si="1"/>
        <v>#DIV/0!</v>
      </c>
    </row>
    <row r="61" spans="1:8" ht="18" customHeight="1">
      <c r="A61" s="44" t="s">
        <v>170</v>
      </c>
      <c r="B61" s="44" t="s">
        <v>171</v>
      </c>
      <c r="C61" s="59"/>
      <c r="D61" s="59"/>
      <c r="E61" s="38" t="e">
        <f t="shared" si="0"/>
        <v>#DIV/0!</v>
      </c>
      <c r="F61" s="59"/>
      <c r="G61" s="59"/>
      <c r="H61" s="38" t="e">
        <f t="shared" si="1"/>
        <v>#DIV/0!</v>
      </c>
    </row>
    <row r="62" spans="1:8" ht="18" customHeight="1">
      <c r="A62" s="44" t="s">
        <v>359</v>
      </c>
      <c r="B62" s="44" t="s">
        <v>360</v>
      </c>
      <c r="C62" s="59"/>
      <c r="D62" s="58"/>
      <c r="E62" s="38" t="e">
        <f t="shared" si="0"/>
        <v>#DIV/0!</v>
      </c>
      <c r="F62" s="59"/>
      <c r="G62" s="59"/>
      <c r="H62" s="38" t="e">
        <f t="shared" si="1"/>
        <v>#DIV/0!</v>
      </c>
    </row>
    <row r="63" spans="1:8" ht="18" customHeight="1">
      <c r="A63" s="44" t="s">
        <v>119</v>
      </c>
      <c r="B63" s="44" t="s">
        <v>120</v>
      </c>
      <c r="C63" s="58"/>
      <c r="D63" s="58"/>
      <c r="E63" s="38" t="e">
        <f t="shared" si="0"/>
        <v>#DIV/0!</v>
      </c>
      <c r="F63" s="59"/>
      <c r="G63" s="59"/>
      <c r="H63" s="38" t="e">
        <f t="shared" si="1"/>
        <v>#DIV/0!</v>
      </c>
    </row>
    <row r="64" spans="1:8" ht="18" customHeight="1">
      <c r="A64" s="44" t="s">
        <v>410</v>
      </c>
      <c r="B64" s="44" t="s">
        <v>411</v>
      </c>
      <c r="C64" s="59"/>
      <c r="D64" s="59"/>
      <c r="E64" s="38" t="e">
        <f t="shared" si="0"/>
        <v>#DIV/0!</v>
      </c>
      <c r="F64" s="59"/>
      <c r="G64" s="59"/>
      <c r="H64" s="38" t="e">
        <f t="shared" si="1"/>
        <v>#DIV/0!</v>
      </c>
    </row>
    <row r="65" spans="1:8" ht="18" customHeight="1">
      <c r="A65" s="44" t="s">
        <v>227</v>
      </c>
      <c r="B65" s="44" t="s">
        <v>228</v>
      </c>
      <c r="C65" s="58"/>
      <c r="D65" s="58"/>
      <c r="E65" s="38" t="e">
        <f t="shared" si="0"/>
        <v>#DIV/0!</v>
      </c>
      <c r="F65" s="59"/>
      <c r="G65" s="59"/>
      <c r="H65" s="38" t="e">
        <f t="shared" si="1"/>
        <v>#DIV/0!</v>
      </c>
    </row>
    <row r="66" spans="1:8" ht="18" customHeight="1">
      <c r="A66" s="44" t="s">
        <v>207</v>
      </c>
      <c r="B66" s="44" t="s">
        <v>208</v>
      </c>
      <c r="C66" s="59"/>
      <c r="D66" s="59"/>
      <c r="E66" s="38" t="e">
        <f t="shared" ref="E66:E129" si="2">(D66*100)/(D66+C66)</f>
        <v>#DIV/0!</v>
      </c>
      <c r="F66" s="59"/>
      <c r="G66" s="59"/>
      <c r="H66" s="38" t="e">
        <f t="shared" si="1"/>
        <v>#DIV/0!</v>
      </c>
    </row>
    <row r="67" spans="1:8" ht="18" customHeight="1">
      <c r="A67" s="44" t="s">
        <v>353</v>
      </c>
      <c r="B67" s="44" t="s">
        <v>354</v>
      </c>
      <c r="C67" s="58"/>
      <c r="D67" s="59"/>
      <c r="E67" s="38" t="e">
        <f t="shared" si="2"/>
        <v>#DIV/0!</v>
      </c>
      <c r="F67" s="59"/>
      <c r="G67" s="59"/>
      <c r="H67" s="38" t="e">
        <f t="shared" si="1"/>
        <v>#DIV/0!</v>
      </c>
    </row>
    <row r="68" spans="1:8" ht="18" customHeight="1">
      <c r="A68" s="44" t="s">
        <v>135</v>
      </c>
      <c r="B68" s="44" t="s">
        <v>136</v>
      </c>
      <c r="C68" s="58"/>
      <c r="D68" s="59"/>
      <c r="E68" s="38" t="e">
        <f t="shared" si="2"/>
        <v>#DIV/0!</v>
      </c>
      <c r="F68" s="59"/>
      <c r="G68" s="59"/>
      <c r="H68" s="38" t="e">
        <f t="shared" ref="H68:H131" si="3">(G68*100)/(G68+F68)</f>
        <v>#DIV/0!</v>
      </c>
    </row>
    <row r="69" spans="1:8" ht="18" customHeight="1">
      <c r="A69" s="44" t="s">
        <v>8</v>
      </c>
      <c r="B69" s="44" t="s">
        <v>9</v>
      </c>
      <c r="C69" s="59"/>
      <c r="D69" s="59"/>
      <c r="E69" s="38" t="e">
        <f t="shared" si="2"/>
        <v>#DIV/0!</v>
      </c>
      <c r="F69" s="59"/>
      <c r="G69" s="59"/>
      <c r="H69" s="38" t="e">
        <f t="shared" si="3"/>
        <v>#DIV/0!</v>
      </c>
    </row>
    <row r="70" spans="1:8" ht="18" customHeight="1">
      <c r="A70" s="44" t="s">
        <v>70</v>
      </c>
      <c r="B70" s="44" t="s">
        <v>71</v>
      </c>
      <c r="C70" s="58"/>
      <c r="D70" s="59"/>
      <c r="E70" s="38" t="e">
        <f t="shared" si="2"/>
        <v>#DIV/0!</v>
      </c>
      <c r="F70" s="59"/>
      <c r="G70" s="59"/>
      <c r="H70" s="38" t="e">
        <f t="shared" si="3"/>
        <v>#DIV/0!</v>
      </c>
    </row>
    <row r="71" spans="1:8" ht="18" customHeight="1">
      <c r="A71" s="44" t="s">
        <v>263</v>
      </c>
      <c r="B71" s="44" t="s">
        <v>264</v>
      </c>
      <c r="C71" s="59"/>
      <c r="D71" s="59"/>
      <c r="E71" s="38" t="e">
        <f t="shared" si="2"/>
        <v>#DIV/0!</v>
      </c>
      <c r="F71" s="59"/>
      <c r="G71" s="59"/>
      <c r="H71" s="38" t="e">
        <f t="shared" si="3"/>
        <v>#DIV/0!</v>
      </c>
    </row>
    <row r="72" spans="1:8" ht="18" customHeight="1">
      <c r="A72" s="44" t="s">
        <v>209</v>
      </c>
      <c r="B72" s="44" t="s">
        <v>210</v>
      </c>
      <c r="C72" s="58"/>
      <c r="D72" s="59"/>
      <c r="E72" s="38" t="e">
        <f t="shared" si="2"/>
        <v>#DIV/0!</v>
      </c>
      <c r="F72" s="59"/>
      <c r="G72" s="59"/>
      <c r="H72" s="38" t="e">
        <f t="shared" si="3"/>
        <v>#DIV/0!</v>
      </c>
    </row>
    <row r="73" spans="1:8" ht="18" customHeight="1">
      <c r="A73" s="44" t="s">
        <v>57</v>
      </c>
      <c r="B73" s="44" t="s">
        <v>58</v>
      </c>
      <c r="C73" s="59"/>
      <c r="D73" s="59"/>
      <c r="E73" s="38" t="e">
        <f t="shared" si="2"/>
        <v>#DIV/0!</v>
      </c>
      <c r="F73" s="59"/>
      <c r="G73" s="59"/>
      <c r="H73" s="38" t="e">
        <f t="shared" si="3"/>
        <v>#DIV/0!</v>
      </c>
    </row>
    <row r="74" spans="1:8" ht="18" customHeight="1">
      <c r="A74" s="44" t="s">
        <v>6</v>
      </c>
      <c r="B74" s="44" t="s">
        <v>7</v>
      </c>
      <c r="C74" s="59"/>
      <c r="D74" s="59"/>
      <c r="E74" s="38" t="e">
        <f t="shared" si="2"/>
        <v>#DIV/0!</v>
      </c>
      <c r="F74" s="59"/>
      <c r="G74" s="59"/>
      <c r="H74" s="38" t="e">
        <f t="shared" si="3"/>
        <v>#DIV/0!</v>
      </c>
    </row>
    <row r="75" spans="1:8" ht="18" customHeight="1">
      <c r="A75" s="44" t="s">
        <v>133</v>
      </c>
      <c r="B75" s="44" t="s">
        <v>134</v>
      </c>
      <c r="C75" s="58"/>
      <c r="D75" s="59"/>
      <c r="E75" s="38" t="e">
        <f t="shared" si="2"/>
        <v>#DIV/0!</v>
      </c>
      <c r="F75" s="59"/>
      <c r="G75" s="59"/>
      <c r="H75" s="38" t="e">
        <f t="shared" si="3"/>
        <v>#DIV/0!</v>
      </c>
    </row>
    <row r="76" spans="1:8" ht="18" customHeight="1">
      <c r="A76" s="44" t="s">
        <v>450</v>
      </c>
      <c r="B76" s="44" t="s">
        <v>451</v>
      </c>
      <c r="C76" s="59"/>
      <c r="D76" s="59"/>
      <c r="E76" s="38" t="e">
        <f t="shared" si="2"/>
        <v>#DIV/0!</v>
      </c>
      <c r="F76" s="59"/>
      <c r="G76" s="59"/>
      <c r="H76" s="38" t="e">
        <f t="shared" si="3"/>
        <v>#DIV/0!</v>
      </c>
    </row>
    <row r="77" spans="1:8" ht="18" customHeight="1">
      <c r="A77" s="44" t="s">
        <v>141</v>
      </c>
      <c r="B77" s="44" t="s">
        <v>142</v>
      </c>
      <c r="C77" s="58"/>
      <c r="D77" s="58"/>
      <c r="E77" s="38" t="e">
        <f t="shared" si="2"/>
        <v>#DIV/0!</v>
      </c>
      <c r="F77" s="59"/>
      <c r="G77" s="59"/>
      <c r="H77" s="38" t="e">
        <f t="shared" si="3"/>
        <v>#DIV/0!</v>
      </c>
    </row>
    <row r="78" spans="1:8" ht="18" customHeight="1">
      <c r="A78" s="44" t="s">
        <v>364</v>
      </c>
      <c r="B78" s="44" t="s">
        <v>365</v>
      </c>
      <c r="C78" s="59"/>
      <c r="D78" s="59"/>
      <c r="E78" s="38" t="e">
        <f t="shared" si="2"/>
        <v>#DIV/0!</v>
      </c>
      <c r="F78" s="59"/>
      <c r="G78" s="59"/>
      <c r="H78" s="38" t="e">
        <f t="shared" si="3"/>
        <v>#DIV/0!</v>
      </c>
    </row>
    <row r="79" spans="1:8" ht="18" customHeight="1">
      <c r="A79" s="44" t="s">
        <v>233</v>
      </c>
      <c r="B79" s="44" t="s">
        <v>234</v>
      </c>
      <c r="C79" s="58"/>
      <c r="D79" s="59"/>
      <c r="E79" s="38" t="e">
        <f t="shared" si="2"/>
        <v>#DIV/0!</v>
      </c>
      <c r="F79" s="59"/>
      <c r="G79" s="59"/>
      <c r="H79" s="38" t="e">
        <f t="shared" si="3"/>
        <v>#DIV/0!</v>
      </c>
    </row>
    <row r="80" spans="1:8" ht="18" customHeight="1">
      <c r="A80" s="44" t="s">
        <v>61</v>
      </c>
      <c r="B80" s="44" t="s">
        <v>62</v>
      </c>
      <c r="C80" s="58"/>
      <c r="D80" s="59"/>
      <c r="E80" s="38" t="e">
        <f t="shared" si="2"/>
        <v>#DIV/0!</v>
      </c>
      <c r="F80" s="59"/>
      <c r="G80" s="59"/>
      <c r="H80" s="38" t="e">
        <f t="shared" si="3"/>
        <v>#DIV/0!</v>
      </c>
    </row>
    <row r="81" spans="1:8" ht="18" customHeight="1">
      <c r="A81" s="44" t="s">
        <v>515</v>
      </c>
      <c r="B81" s="44" t="s">
        <v>516</v>
      </c>
      <c r="C81" s="58"/>
      <c r="D81" s="59"/>
      <c r="E81" s="38" t="e">
        <f t="shared" si="2"/>
        <v>#DIV/0!</v>
      </c>
      <c r="F81" s="59"/>
      <c r="G81" s="59"/>
      <c r="H81" s="38" t="e">
        <f t="shared" si="3"/>
        <v>#DIV/0!</v>
      </c>
    </row>
    <row r="82" spans="1:8" ht="18" customHeight="1">
      <c r="A82" s="44" t="s">
        <v>121</v>
      </c>
      <c r="B82" s="44" t="s">
        <v>122</v>
      </c>
      <c r="C82" s="58"/>
      <c r="D82" s="58"/>
      <c r="E82" s="38" t="e">
        <f t="shared" si="2"/>
        <v>#DIV/0!</v>
      </c>
      <c r="F82" s="59"/>
      <c r="G82" s="59"/>
      <c r="H82" s="38" t="e">
        <f t="shared" si="3"/>
        <v>#DIV/0!</v>
      </c>
    </row>
    <row r="83" spans="1:8" ht="18" customHeight="1">
      <c r="A83" s="44" t="s">
        <v>164</v>
      </c>
      <c r="B83" s="44" t="s">
        <v>165</v>
      </c>
      <c r="C83" s="58"/>
      <c r="D83" s="58"/>
      <c r="E83" s="38" t="e">
        <f t="shared" si="2"/>
        <v>#DIV/0!</v>
      </c>
      <c r="F83" s="59"/>
      <c r="G83" s="59"/>
      <c r="H83" s="38" t="e">
        <f t="shared" si="3"/>
        <v>#DIV/0!</v>
      </c>
    </row>
    <row r="84" spans="1:8" ht="18" customHeight="1">
      <c r="A84" s="44" t="s">
        <v>217</v>
      </c>
      <c r="B84" s="44" t="s">
        <v>218</v>
      </c>
      <c r="C84" s="59"/>
      <c r="D84" s="59"/>
      <c r="E84" s="38" t="e">
        <f t="shared" si="2"/>
        <v>#DIV/0!</v>
      </c>
      <c r="F84" s="59"/>
      <c r="G84" s="59"/>
      <c r="H84" s="38" t="e">
        <f t="shared" si="3"/>
        <v>#DIV/0!</v>
      </c>
    </row>
    <row r="85" spans="1:8" ht="18" customHeight="1">
      <c r="A85" s="44" t="s">
        <v>90</v>
      </c>
      <c r="B85" s="44" t="s">
        <v>91</v>
      </c>
      <c r="C85" s="58"/>
      <c r="D85" s="58"/>
      <c r="E85" s="38" t="e">
        <f t="shared" si="2"/>
        <v>#DIV/0!</v>
      </c>
      <c r="F85" s="59"/>
      <c r="G85" s="59"/>
      <c r="H85" s="38" t="e">
        <f t="shared" si="3"/>
        <v>#DIV/0!</v>
      </c>
    </row>
    <row r="86" spans="1:8" ht="18" customHeight="1">
      <c r="A86" s="44" t="s">
        <v>157</v>
      </c>
      <c r="B86" s="44" t="s">
        <v>158</v>
      </c>
      <c r="C86" s="59"/>
      <c r="D86" s="59"/>
      <c r="E86" s="38" t="e">
        <f t="shared" si="2"/>
        <v>#DIV/0!</v>
      </c>
      <c r="F86" s="59"/>
      <c r="G86" s="59"/>
      <c r="H86" s="38" t="e">
        <f t="shared" si="3"/>
        <v>#DIV/0!</v>
      </c>
    </row>
    <row r="87" spans="1:8" ht="18" customHeight="1">
      <c r="A87" s="44" t="s">
        <v>420</v>
      </c>
      <c r="B87" s="44" t="s">
        <v>421</v>
      </c>
      <c r="C87" s="59"/>
      <c r="D87" s="59"/>
      <c r="E87" s="38" t="e">
        <f t="shared" si="2"/>
        <v>#DIV/0!</v>
      </c>
      <c r="F87" s="59"/>
      <c r="G87" s="59"/>
      <c r="H87" s="38" t="e">
        <f t="shared" si="3"/>
        <v>#DIV/0!</v>
      </c>
    </row>
    <row r="88" spans="1:8" ht="18" customHeight="1">
      <c r="A88" s="44" t="s">
        <v>66</v>
      </c>
      <c r="B88" s="44" t="s">
        <v>67</v>
      </c>
      <c r="C88" s="58">
        <v>12</v>
      </c>
      <c r="D88" s="58">
        <v>157</v>
      </c>
      <c r="E88" s="38">
        <f t="shared" si="2"/>
        <v>92.899408284023664</v>
      </c>
      <c r="F88" s="59">
        <v>12</v>
      </c>
      <c r="G88" s="58">
        <v>157</v>
      </c>
      <c r="H88" s="38">
        <f t="shared" si="3"/>
        <v>92.899408284023664</v>
      </c>
    </row>
    <row r="89" spans="1:8" ht="18" customHeight="1">
      <c r="A89" s="44" t="s">
        <v>100</v>
      </c>
      <c r="B89" s="44" t="s">
        <v>101</v>
      </c>
      <c r="C89" s="59"/>
      <c r="D89" s="58"/>
      <c r="E89" s="38" t="e">
        <f t="shared" si="2"/>
        <v>#DIV/0!</v>
      </c>
      <c r="F89" s="59"/>
      <c r="G89" s="59"/>
      <c r="H89" s="38" t="e">
        <f t="shared" si="3"/>
        <v>#DIV/0!</v>
      </c>
    </row>
    <row r="90" spans="1:8" ht="18" customHeight="1">
      <c r="A90" s="44" t="s">
        <v>112</v>
      </c>
      <c r="B90" s="44" t="s">
        <v>113</v>
      </c>
      <c r="C90" s="59"/>
      <c r="D90" s="58"/>
      <c r="E90" s="38" t="e">
        <f t="shared" si="2"/>
        <v>#DIV/0!</v>
      </c>
      <c r="F90" s="59"/>
      <c r="G90" s="59"/>
      <c r="H90" s="38" t="e">
        <f t="shared" si="3"/>
        <v>#DIV/0!</v>
      </c>
    </row>
    <row r="91" spans="1:8" ht="18" customHeight="1">
      <c r="A91" s="44" t="s">
        <v>131</v>
      </c>
      <c r="B91" s="44" t="s">
        <v>132</v>
      </c>
      <c r="C91" s="59"/>
      <c r="D91" s="58"/>
      <c r="E91" s="38" t="e">
        <f t="shared" si="2"/>
        <v>#DIV/0!</v>
      </c>
      <c r="F91" s="59"/>
      <c r="G91" s="59"/>
      <c r="H91" s="38" t="e">
        <f t="shared" si="3"/>
        <v>#DIV/0!</v>
      </c>
    </row>
    <row r="92" spans="1:8" ht="18" customHeight="1">
      <c r="A92" s="44" t="s">
        <v>29</v>
      </c>
      <c r="B92" s="44" t="s">
        <v>30</v>
      </c>
      <c r="C92" s="59"/>
      <c r="D92" s="58"/>
      <c r="E92" s="38" t="e">
        <f t="shared" si="2"/>
        <v>#DIV/0!</v>
      </c>
      <c r="F92" s="59"/>
      <c r="G92" s="59"/>
      <c r="H92" s="38" t="e">
        <f t="shared" si="3"/>
        <v>#DIV/0!</v>
      </c>
    </row>
    <row r="93" spans="1:8" ht="18" customHeight="1">
      <c r="A93" s="44" t="s">
        <v>548</v>
      </c>
      <c r="B93" s="44" t="s">
        <v>549</v>
      </c>
      <c r="C93" s="59"/>
      <c r="D93" s="58"/>
      <c r="E93" s="38" t="e">
        <f t="shared" si="2"/>
        <v>#DIV/0!</v>
      </c>
      <c r="F93" s="59"/>
      <c r="G93" s="59"/>
      <c r="H93" s="38" t="e">
        <f t="shared" si="3"/>
        <v>#DIV/0!</v>
      </c>
    </row>
    <row r="94" spans="1:8" ht="18" customHeight="1">
      <c r="A94" s="44" t="s">
        <v>63</v>
      </c>
      <c r="B94" s="44" t="s">
        <v>62</v>
      </c>
      <c r="C94" s="59"/>
      <c r="D94" s="58"/>
      <c r="E94" s="38" t="e">
        <f t="shared" si="2"/>
        <v>#DIV/0!</v>
      </c>
      <c r="F94" s="59"/>
      <c r="G94" s="59"/>
      <c r="H94" s="38" t="e">
        <f t="shared" si="3"/>
        <v>#DIV/0!</v>
      </c>
    </row>
    <row r="95" spans="1:8" ht="18" customHeight="1">
      <c r="A95" s="44" t="s">
        <v>463</v>
      </c>
      <c r="B95" s="44" t="s">
        <v>464</v>
      </c>
      <c r="C95" s="59"/>
      <c r="D95" s="58"/>
      <c r="E95" s="38" t="e">
        <f t="shared" si="2"/>
        <v>#DIV/0!</v>
      </c>
      <c r="F95" s="59"/>
      <c r="G95" s="59"/>
      <c r="H95" s="38" t="e">
        <f t="shared" si="3"/>
        <v>#DIV/0!</v>
      </c>
    </row>
    <row r="96" spans="1:8" ht="18" customHeight="1">
      <c r="A96" s="44" t="s">
        <v>290</v>
      </c>
      <c r="B96" s="44" t="s">
        <v>291</v>
      </c>
      <c r="C96" s="58"/>
      <c r="D96" s="58"/>
      <c r="E96" s="38" t="e">
        <f t="shared" si="2"/>
        <v>#DIV/0!</v>
      </c>
      <c r="F96" s="59"/>
      <c r="G96" s="59"/>
      <c r="H96" s="38" t="e">
        <f t="shared" si="3"/>
        <v>#DIV/0!</v>
      </c>
    </row>
    <row r="97" spans="1:8" ht="18" customHeight="1">
      <c r="A97" s="44" t="s">
        <v>288</v>
      </c>
      <c r="B97" s="44" t="s">
        <v>289</v>
      </c>
      <c r="C97" s="59"/>
      <c r="D97" s="58"/>
      <c r="E97" s="38" t="e">
        <f t="shared" si="2"/>
        <v>#DIV/0!</v>
      </c>
      <c r="F97" s="59"/>
      <c r="G97" s="59"/>
      <c r="H97" s="38" t="e">
        <f t="shared" si="3"/>
        <v>#DIV/0!</v>
      </c>
    </row>
    <row r="98" spans="1:8" ht="18" customHeight="1">
      <c r="A98" s="44" t="s">
        <v>201</v>
      </c>
      <c r="B98" s="44" t="s">
        <v>202</v>
      </c>
      <c r="C98" s="59"/>
      <c r="D98" s="59"/>
      <c r="E98" s="38" t="e">
        <f t="shared" si="2"/>
        <v>#DIV/0!</v>
      </c>
      <c r="F98" s="59"/>
      <c r="G98" s="59"/>
      <c r="H98" s="38" t="e">
        <f t="shared" si="3"/>
        <v>#DIV/0!</v>
      </c>
    </row>
    <row r="99" spans="1:8" ht="18" customHeight="1">
      <c r="A99" s="44" t="s">
        <v>498</v>
      </c>
      <c r="B99" s="44" t="s">
        <v>499</v>
      </c>
      <c r="C99" s="59"/>
      <c r="D99" s="58"/>
      <c r="E99" s="38" t="e">
        <f t="shared" si="2"/>
        <v>#DIV/0!</v>
      </c>
      <c r="F99" s="59"/>
      <c r="G99" s="59"/>
      <c r="H99" s="38" t="e">
        <f t="shared" si="3"/>
        <v>#DIV/0!</v>
      </c>
    </row>
    <row r="100" spans="1:8" ht="18" customHeight="1">
      <c r="A100" s="44" t="s">
        <v>76</v>
      </c>
      <c r="B100" s="44" t="s">
        <v>77</v>
      </c>
      <c r="C100" s="59"/>
      <c r="D100" s="58"/>
      <c r="E100" s="38" t="e">
        <f t="shared" si="2"/>
        <v>#DIV/0!</v>
      </c>
      <c r="F100" s="59"/>
      <c r="G100" s="59"/>
      <c r="H100" s="38" t="e">
        <f t="shared" si="3"/>
        <v>#DIV/0!</v>
      </c>
    </row>
    <row r="101" spans="1:8" ht="18" customHeight="1">
      <c r="A101" s="44" t="s">
        <v>424</v>
      </c>
      <c r="B101" s="44" t="s">
        <v>425</v>
      </c>
      <c r="C101" s="59"/>
      <c r="D101" s="59"/>
      <c r="E101" s="38" t="e">
        <f t="shared" si="2"/>
        <v>#DIV/0!</v>
      </c>
      <c r="F101" s="59"/>
      <c r="G101" s="59"/>
      <c r="H101" s="38" t="e">
        <f t="shared" si="3"/>
        <v>#DIV/0!</v>
      </c>
    </row>
    <row r="102" spans="1:8" ht="18" customHeight="1">
      <c r="A102" s="44" t="s">
        <v>540</v>
      </c>
      <c r="B102" s="44" t="s">
        <v>541</v>
      </c>
      <c r="C102" s="59"/>
      <c r="D102" s="58"/>
      <c r="E102" s="38" t="e">
        <f t="shared" si="2"/>
        <v>#DIV/0!</v>
      </c>
      <c r="F102" s="59"/>
      <c r="G102" s="59"/>
      <c r="H102" s="38" t="e">
        <f t="shared" si="3"/>
        <v>#DIV/0!</v>
      </c>
    </row>
    <row r="103" spans="1:8" ht="18" customHeight="1">
      <c r="A103" s="44" t="s">
        <v>176</v>
      </c>
      <c r="B103" s="44" t="s">
        <v>177</v>
      </c>
      <c r="C103" s="59"/>
      <c r="D103" s="58"/>
      <c r="E103" s="38" t="e">
        <f t="shared" si="2"/>
        <v>#DIV/0!</v>
      </c>
      <c r="F103" s="59"/>
      <c r="G103" s="59"/>
      <c r="H103" s="38" t="e">
        <f t="shared" si="3"/>
        <v>#DIV/0!</v>
      </c>
    </row>
    <row r="104" spans="1:8" ht="18" customHeight="1">
      <c r="A104" s="44" t="s">
        <v>18</v>
      </c>
      <c r="B104" s="44" t="s">
        <v>19</v>
      </c>
      <c r="C104" s="59"/>
      <c r="D104" s="58"/>
      <c r="E104" s="38" t="e">
        <f t="shared" si="2"/>
        <v>#DIV/0!</v>
      </c>
      <c r="F104" s="59"/>
      <c r="G104" s="59"/>
      <c r="H104" s="38" t="e">
        <f t="shared" si="3"/>
        <v>#DIV/0!</v>
      </c>
    </row>
    <row r="105" spans="1:8" ht="18" customHeight="1">
      <c r="A105" s="44" t="s">
        <v>98</v>
      </c>
      <c r="B105" s="44" t="s">
        <v>99</v>
      </c>
      <c r="C105" s="59"/>
      <c r="D105" s="58"/>
      <c r="E105" s="38" t="e">
        <f t="shared" si="2"/>
        <v>#DIV/0!</v>
      </c>
      <c r="F105" s="59"/>
      <c r="G105" s="59"/>
      <c r="H105" s="38" t="e">
        <f t="shared" si="3"/>
        <v>#DIV/0!</v>
      </c>
    </row>
    <row r="106" spans="1:8" ht="18" customHeight="1">
      <c r="A106" s="44" t="s">
        <v>283</v>
      </c>
      <c r="B106" s="44" t="s">
        <v>284</v>
      </c>
      <c r="C106" s="59"/>
      <c r="D106" s="59"/>
      <c r="E106" s="38" t="e">
        <f t="shared" si="2"/>
        <v>#DIV/0!</v>
      </c>
      <c r="F106" s="59"/>
      <c r="G106" s="59"/>
      <c r="H106" s="38" t="e">
        <f t="shared" si="3"/>
        <v>#DIV/0!</v>
      </c>
    </row>
    <row r="107" spans="1:8" ht="18" customHeight="1">
      <c r="A107" s="44" t="s">
        <v>269</v>
      </c>
      <c r="B107" s="44" t="s">
        <v>270</v>
      </c>
      <c r="C107" s="59"/>
      <c r="D107" s="58"/>
      <c r="E107" s="38" t="e">
        <f t="shared" si="2"/>
        <v>#DIV/0!</v>
      </c>
      <c r="F107" s="59"/>
      <c r="G107" s="59"/>
      <c r="H107" s="38" t="e">
        <f t="shared" si="3"/>
        <v>#DIV/0!</v>
      </c>
    </row>
    <row r="108" spans="1:8" ht="18" customHeight="1">
      <c r="A108" s="44" t="s">
        <v>448</v>
      </c>
      <c r="B108" s="44" t="s">
        <v>449</v>
      </c>
      <c r="C108" s="59"/>
      <c r="D108" s="58"/>
      <c r="E108" s="38" t="e">
        <f t="shared" si="2"/>
        <v>#DIV/0!</v>
      </c>
      <c r="F108" s="59"/>
      <c r="G108" s="59"/>
      <c r="H108" s="38" t="e">
        <f t="shared" si="3"/>
        <v>#DIV/0!</v>
      </c>
    </row>
    <row r="109" spans="1:8" ht="18" customHeight="1">
      <c r="A109" s="44" t="s">
        <v>229</v>
      </c>
      <c r="B109" s="44" t="s">
        <v>230</v>
      </c>
      <c r="C109" s="59"/>
      <c r="D109" s="58"/>
      <c r="E109" s="38" t="e">
        <f t="shared" si="2"/>
        <v>#DIV/0!</v>
      </c>
      <c r="F109" s="59"/>
      <c r="G109" s="59"/>
      <c r="H109" s="38" t="e">
        <f t="shared" si="3"/>
        <v>#DIV/0!</v>
      </c>
    </row>
    <row r="110" spans="1:8" ht="18" customHeight="1">
      <c r="A110" s="44" t="s">
        <v>14</v>
      </c>
      <c r="B110" s="44" t="s">
        <v>15</v>
      </c>
      <c r="C110" s="58"/>
      <c r="D110" s="58"/>
      <c r="E110" s="38" t="e">
        <f t="shared" si="2"/>
        <v>#DIV/0!</v>
      </c>
      <c r="F110" s="59"/>
      <c r="G110" s="59"/>
      <c r="H110" s="38" t="e">
        <f t="shared" si="3"/>
        <v>#DIV/0!</v>
      </c>
    </row>
    <row r="111" spans="1:8" ht="18" customHeight="1">
      <c r="A111" s="44" t="s">
        <v>400</v>
      </c>
      <c r="B111" s="44" t="s">
        <v>401</v>
      </c>
      <c r="C111" s="59"/>
      <c r="D111" s="59"/>
      <c r="E111" s="38" t="e">
        <f t="shared" si="2"/>
        <v>#DIV/0!</v>
      </c>
      <c r="F111" s="59"/>
      <c r="G111" s="59"/>
      <c r="H111" s="38" t="e">
        <f t="shared" si="3"/>
        <v>#DIV/0!</v>
      </c>
    </row>
    <row r="112" spans="1:8" ht="18" customHeight="1">
      <c r="A112" s="44" t="s">
        <v>172</v>
      </c>
      <c r="B112" s="44" t="s">
        <v>173</v>
      </c>
      <c r="C112" s="59"/>
      <c r="D112" s="58"/>
      <c r="E112" s="38" t="e">
        <f t="shared" si="2"/>
        <v>#DIV/0!</v>
      </c>
      <c r="F112" s="59"/>
      <c r="G112" s="59"/>
      <c r="H112" s="38" t="e">
        <f t="shared" si="3"/>
        <v>#DIV/0!</v>
      </c>
    </row>
    <row r="113" spans="1:8" ht="18" customHeight="1">
      <c r="A113" s="44" t="s">
        <v>244</v>
      </c>
      <c r="B113" s="44" t="s">
        <v>245</v>
      </c>
      <c r="C113" s="58"/>
      <c r="D113" s="58"/>
      <c r="E113" s="38" t="e">
        <f t="shared" si="2"/>
        <v>#DIV/0!</v>
      </c>
      <c r="F113" s="59"/>
      <c r="G113" s="59"/>
      <c r="H113" s="38" t="e">
        <f t="shared" si="3"/>
        <v>#DIV/0!</v>
      </c>
    </row>
    <row r="114" spans="1:8" ht="18" customHeight="1">
      <c r="A114" s="44" t="s">
        <v>246</v>
      </c>
      <c r="B114" s="44" t="s">
        <v>247</v>
      </c>
      <c r="C114" s="59"/>
      <c r="D114" s="59"/>
      <c r="E114" s="38" t="e">
        <f t="shared" si="2"/>
        <v>#DIV/0!</v>
      </c>
      <c r="F114" s="59"/>
      <c r="G114" s="59"/>
      <c r="H114" s="38" t="e">
        <f t="shared" si="3"/>
        <v>#DIV/0!</v>
      </c>
    </row>
    <row r="115" spans="1:8" ht="18" customHeight="1">
      <c r="A115" s="44" t="s">
        <v>178</v>
      </c>
      <c r="B115" s="44" t="s">
        <v>179</v>
      </c>
      <c r="C115" s="59"/>
      <c r="D115" s="58"/>
      <c r="E115" s="38" t="e">
        <f t="shared" si="2"/>
        <v>#DIV/0!</v>
      </c>
      <c r="F115" s="59"/>
      <c r="G115" s="59"/>
      <c r="H115" s="38" t="e">
        <f t="shared" si="3"/>
        <v>#DIV/0!</v>
      </c>
    </row>
    <row r="116" spans="1:8" ht="18" customHeight="1">
      <c r="A116" s="44" t="s">
        <v>349</v>
      </c>
      <c r="B116" s="44" t="s">
        <v>350</v>
      </c>
      <c r="C116" s="58">
        <v>11</v>
      </c>
      <c r="D116" s="58">
        <v>81</v>
      </c>
      <c r="E116" s="38">
        <f t="shared" si="2"/>
        <v>88.043478260869563</v>
      </c>
      <c r="F116" s="59">
        <v>11</v>
      </c>
      <c r="G116" s="58">
        <v>81</v>
      </c>
      <c r="H116" s="38">
        <f t="shared" si="3"/>
        <v>88.043478260869563</v>
      </c>
    </row>
    <row r="117" spans="1:8" ht="18" customHeight="1">
      <c r="A117" s="44" t="s">
        <v>219</v>
      </c>
      <c r="B117" s="44" t="s">
        <v>220</v>
      </c>
      <c r="C117" s="58"/>
      <c r="D117" s="58">
        <v>10</v>
      </c>
      <c r="E117" s="38">
        <f t="shared" si="2"/>
        <v>100</v>
      </c>
      <c r="F117" s="59"/>
      <c r="G117" s="58">
        <v>10</v>
      </c>
      <c r="H117" s="38">
        <f t="shared" si="3"/>
        <v>100</v>
      </c>
    </row>
    <row r="118" spans="1:8" ht="18" customHeight="1">
      <c r="A118" s="44" t="s">
        <v>517</v>
      </c>
      <c r="B118" s="44" t="s">
        <v>518</v>
      </c>
      <c r="C118" s="58">
        <v>1</v>
      </c>
      <c r="D118" s="58">
        <v>15</v>
      </c>
      <c r="E118" s="38">
        <f t="shared" si="2"/>
        <v>93.75</v>
      </c>
      <c r="F118" s="59">
        <v>1</v>
      </c>
      <c r="G118" s="58">
        <v>15</v>
      </c>
      <c r="H118" s="38">
        <f t="shared" si="3"/>
        <v>93.75</v>
      </c>
    </row>
    <row r="119" spans="1:8" ht="18" customHeight="1">
      <c r="A119" s="44" t="s">
        <v>286</v>
      </c>
      <c r="B119" s="44" t="s">
        <v>287</v>
      </c>
      <c r="C119" s="58">
        <v>1</v>
      </c>
      <c r="D119" s="58">
        <v>9</v>
      </c>
      <c r="E119" s="38">
        <f t="shared" si="2"/>
        <v>90</v>
      </c>
      <c r="F119" s="59">
        <v>1</v>
      </c>
      <c r="G119" s="58">
        <v>9</v>
      </c>
      <c r="H119" s="38">
        <f t="shared" si="3"/>
        <v>90</v>
      </c>
    </row>
    <row r="120" spans="1:8" ht="18" customHeight="1">
      <c r="A120" s="44" t="s">
        <v>378</v>
      </c>
      <c r="B120" s="44" t="s">
        <v>379</v>
      </c>
      <c r="C120" s="59"/>
      <c r="D120" s="58">
        <v>5</v>
      </c>
      <c r="E120" s="38">
        <f t="shared" si="2"/>
        <v>100</v>
      </c>
      <c r="F120" s="59"/>
      <c r="G120" s="59">
        <v>5</v>
      </c>
      <c r="H120" s="38">
        <f t="shared" si="3"/>
        <v>100</v>
      </c>
    </row>
    <row r="121" spans="1:8" ht="18" customHeight="1">
      <c r="A121" s="44" t="s">
        <v>194</v>
      </c>
      <c r="B121" s="44" t="s">
        <v>195</v>
      </c>
      <c r="C121" s="58"/>
      <c r="D121" s="58">
        <v>11</v>
      </c>
      <c r="E121" s="38">
        <f t="shared" si="2"/>
        <v>100</v>
      </c>
      <c r="F121" s="58"/>
      <c r="G121" s="58">
        <v>11</v>
      </c>
      <c r="H121" s="38">
        <f t="shared" si="3"/>
        <v>100</v>
      </c>
    </row>
    <row r="122" spans="1:8" ht="18" customHeight="1">
      <c r="A122" s="44" t="s">
        <v>323</v>
      </c>
      <c r="B122" s="44" t="s">
        <v>324</v>
      </c>
      <c r="C122" s="58">
        <v>2</v>
      </c>
      <c r="D122" s="58">
        <v>9</v>
      </c>
      <c r="E122" s="38">
        <f t="shared" si="2"/>
        <v>81.818181818181813</v>
      </c>
      <c r="F122" s="59">
        <v>2</v>
      </c>
      <c r="G122" s="58">
        <v>9</v>
      </c>
      <c r="H122" s="38">
        <f t="shared" si="3"/>
        <v>81.818181818181813</v>
      </c>
    </row>
    <row r="123" spans="1:8" ht="18" customHeight="1">
      <c r="A123" s="44" t="s">
        <v>31</v>
      </c>
      <c r="B123" s="44" t="s">
        <v>32</v>
      </c>
      <c r="C123" s="58">
        <v>2</v>
      </c>
      <c r="D123" s="58">
        <v>11</v>
      </c>
      <c r="E123" s="38">
        <f t="shared" si="2"/>
        <v>84.615384615384613</v>
      </c>
      <c r="F123" s="58">
        <v>2</v>
      </c>
      <c r="G123" s="58">
        <v>11</v>
      </c>
      <c r="H123" s="38">
        <f t="shared" si="3"/>
        <v>84.615384615384613</v>
      </c>
    </row>
    <row r="124" spans="1:8" ht="18" customHeight="1">
      <c r="A124" s="44" t="s">
        <v>281</v>
      </c>
      <c r="B124" s="44" t="s">
        <v>282</v>
      </c>
      <c r="C124" s="59">
        <v>31</v>
      </c>
      <c r="D124" s="58">
        <v>143</v>
      </c>
      <c r="E124" s="38">
        <f t="shared" si="2"/>
        <v>82.183908045977006</v>
      </c>
      <c r="F124" s="59">
        <v>31</v>
      </c>
      <c r="G124" s="58">
        <v>143</v>
      </c>
      <c r="H124" s="38">
        <f t="shared" si="3"/>
        <v>82.183908045977006</v>
      </c>
    </row>
    <row r="125" spans="1:8" ht="18" customHeight="1">
      <c r="A125" s="44" t="s">
        <v>53</v>
      </c>
      <c r="B125" s="44" t="s">
        <v>54</v>
      </c>
      <c r="C125" s="58">
        <v>4</v>
      </c>
      <c r="D125" s="59">
        <v>4</v>
      </c>
      <c r="E125" s="38">
        <f t="shared" si="2"/>
        <v>50</v>
      </c>
      <c r="F125" s="58">
        <v>4</v>
      </c>
      <c r="G125" s="59">
        <v>4</v>
      </c>
      <c r="H125" s="38">
        <f t="shared" si="3"/>
        <v>50</v>
      </c>
    </row>
    <row r="126" spans="1:8" ht="18" customHeight="1">
      <c r="A126" s="44" t="s">
        <v>23</v>
      </c>
      <c r="B126" s="44" t="s">
        <v>24</v>
      </c>
      <c r="C126" s="58">
        <v>1</v>
      </c>
      <c r="D126" s="59">
        <v>9</v>
      </c>
      <c r="E126" s="38">
        <f t="shared" si="2"/>
        <v>90</v>
      </c>
      <c r="F126" s="59">
        <v>1</v>
      </c>
      <c r="G126" s="59">
        <v>9</v>
      </c>
      <c r="H126" s="38">
        <f t="shared" si="3"/>
        <v>90</v>
      </c>
    </row>
    <row r="127" spans="1:8" ht="18" customHeight="1">
      <c r="A127" s="44" t="s">
        <v>473</v>
      </c>
      <c r="B127" s="44" t="s">
        <v>474</v>
      </c>
      <c r="C127" s="58"/>
      <c r="D127" s="58">
        <v>1</v>
      </c>
      <c r="E127" s="38">
        <f t="shared" si="2"/>
        <v>100</v>
      </c>
      <c r="F127" s="58"/>
      <c r="G127" s="59">
        <v>1</v>
      </c>
      <c r="H127" s="38">
        <f t="shared" si="3"/>
        <v>100</v>
      </c>
    </row>
    <row r="128" spans="1:8" ht="18" customHeight="1">
      <c r="A128" s="44" t="s">
        <v>43</v>
      </c>
      <c r="B128" s="44" t="s">
        <v>44</v>
      </c>
      <c r="C128" s="58"/>
      <c r="D128" s="58">
        <v>1</v>
      </c>
      <c r="E128" s="38">
        <f t="shared" si="2"/>
        <v>100</v>
      </c>
      <c r="F128" s="58"/>
      <c r="G128" s="59">
        <v>1</v>
      </c>
      <c r="H128" s="38">
        <f t="shared" si="3"/>
        <v>100</v>
      </c>
    </row>
    <row r="129" spans="1:8" ht="18" customHeight="1">
      <c r="A129" s="44" t="s">
        <v>196</v>
      </c>
      <c r="B129" s="44" t="s">
        <v>197</v>
      </c>
      <c r="C129" s="58"/>
      <c r="D129" s="58"/>
      <c r="E129" s="38" t="e">
        <f t="shared" si="2"/>
        <v>#DIV/0!</v>
      </c>
      <c r="F129" s="58"/>
      <c r="G129" s="59"/>
      <c r="H129" s="38" t="e">
        <f t="shared" si="3"/>
        <v>#DIV/0!</v>
      </c>
    </row>
    <row r="130" spans="1:8" ht="18" customHeight="1">
      <c r="A130" s="44" t="s">
        <v>428</v>
      </c>
      <c r="B130" s="44" t="s">
        <v>429</v>
      </c>
      <c r="C130" s="58"/>
      <c r="D130" s="58">
        <v>2</v>
      </c>
      <c r="E130" s="38">
        <f t="shared" ref="E130:E193" si="4">(D130*100)/(D130+C130)</f>
        <v>100</v>
      </c>
      <c r="F130" s="59"/>
      <c r="G130" s="58">
        <v>2</v>
      </c>
      <c r="H130" s="38">
        <f t="shared" si="3"/>
        <v>100</v>
      </c>
    </row>
    <row r="131" spans="1:8" ht="18" customHeight="1">
      <c r="A131" s="44" t="s">
        <v>153</v>
      </c>
      <c r="B131" s="44" t="s">
        <v>154</v>
      </c>
      <c r="C131" s="58"/>
      <c r="D131" s="59"/>
      <c r="E131" s="38" t="e">
        <f t="shared" si="4"/>
        <v>#DIV/0!</v>
      </c>
      <c r="F131" s="59"/>
      <c r="G131" s="59"/>
      <c r="H131" s="38" t="e">
        <f t="shared" si="3"/>
        <v>#DIV/0!</v>
      </c>
    </row>
    <row r="132" spans="1:8" ht="18" customHeight="1">
      <c r="A132" s="44" t="s">
        <v>155</v>
      </c>
      <c r="B132" s="44" t="s">
        <v>156</v>
      </c>
      <c r="C132" s="58"/>
      <c r="D132" s="59"/>
      <c r="E132" s="38" t="e">
        <f t="shared" si="4"/>
        <v>#DIV/0!</v>
      </c>
      <c r="F132" s="59"/>
      <c r="G132" s="59"/>
      <c r="H132" s="38" t="e">
        <f t="shared" ref="H132:H195" si="5">(G132*100)/(G132+F132)</f>
        <v>#DIV/0!</v>
      </c>
    </row>
    <row r="133" spans="1:8" ht="18" customHeight="1">
      <c r="A133" s="44" t="s">
        <v>192</v>
      </c>
      <c r="B133" s="44" t="s">
        <v>193</v>
      </c>
      <c r="C133" s="58"/>
      <c r="D133" s="58"/>
      <c r="E133" s="38" t="e">
        <f t="shared" si="4"/>
        <v>#DIV/0!</v>
      </c>
      <c r="F133" s="58"/>
      <c r="G133" s="59"/>
      <c r="H133" s="38" t="e">
        <f t="shared" si="5"/>
        <v>#DIV/0!</v>
      </c>
    </row>
    <row r="134" spans="1:8" ht="18" customHeight="1">
      <c r="A134" s="44" t="s">
        <v>532</v>
      </c>
      <c r="B134" s="44" t="s">
        <v>533</v>
      </c>
      <c r="C134" s="58"/>
      <c r="D134" s="58"/>
      <c r="E134" s="38" t="e">
        <f t="shared" si="4"/>
        <v>#DIV/0!</v>
      </c>
      <c r="F134" s="58"/>
      <c r="G134" s="58"/>
      <c r="H134" s="38" t="e">
        <f t="shared" si="5"/>
        <v>#DIV/0!</v>
      </c>
    </row>
    <row r="135" spans="1:8" ht="18" customHeight="1">
      <c r="A135" s="44" t="s">
        <v>162</v>
      </c>
      <c r="B135" s="44" t="s">
        <v>161</v>
      </c>
      <c r="C135" s="58"/>
      <c r="D135" s="58"/>
      <c r="E135" s="38" t="e">
        <f t="shared" si="4"/>
        <v>#DIV/0!</v>
      </c>
      <c r="F135" s="58"/>
      <c r="G135" s="59"/>
      <c r="H135" s="38" t="e">
        <f t="shared" si="5"/>
        <v>#DIV/0!</v>
      </c>
    </row>
    <row r="136" spans="1:8" ht="18" customHeight="1">
      <c r="A136" s="44" t="s">
        <v>436</v>
      </c>
      <c r="B136" s="44" t="s">
        <v>437</v>
      </c>
      <c r="C136" s="58"/>
      <c r="D136" s="59">
        <v>2</v>
      </c>
      <c r="E136" s="38">
        <f t="shared" si="4"/>
        <v>100</v>
      </c>
      <c r="F136" s="59"/>
      <c r="G136" s="59">
        <v>2</v>
      </c>
      <c r="H136" s="38">
        <f t="shared" si="5"/>
        <v>100</v>
      </c>
    </row>
    <row r="137" spans="1:8" ht="18" customHeight="1">
      <c r="A137" s="44" t="s">
        <v>556</v>
      </c>
      <c r="B137" s="44" t="s">
        <v>557</v>
      </c>
      <c r="C137" s="58"/>
      <c r="D137" s="59">
        <v>2</v>
      </c>
      <c r="E137" s="38">
        <f t="shared" si="4"/>
        <v>100</v>
      </c>
      <c r="F137" s="58"/>
      <c r="G137" s="59">
        <v>2</v>
      </c>
      <c r="H137" s="38">
        <f t="shared" si="5"/>
        <v>100</v>
      </c>
    </row>
    <row r="138" spans="1:8" ht="18" customHeight="1">
      <c r="A138" s="44" t="s">
        <v>68</v>
      </c>
      <c r="B138" s="44" t="s">
        <v>69</v>
      </c>
      <c r="C138" s="58">
        <v>27</v>
      </c>
      <c r="D138" s="58">
        <v>471</v>
      </c>
      <c r="E138" s="38">
        <f t="shared" si="4"/>
        <v>94.578313253012041</v>
      </c>
      <c r="F138" s="58">
        <v>27</v>
      </c>
      <c r="G138" s="58">
        <v>471</v>
      </c>
      <c r="H138" s="38">
        <f t="shared" si="5"/>
        <v>94.578313253012041</v>
      </c>
    </row>
    <row r="139" spans="1:8" ht="18" customHeight="1">
      <c r="A139" s="44" t="s">
        <v>366</v>
      </c>
      <c r="B139" s="44" t="s">
        <v>365</v>
      </c>
      <c r="C139" s="59"/>
      <c r="D139" s="59"/>
      <c r="E139" s="38" t="e">
        <f t="shared" si="4"/>
        <v>#DIV/0!</v>
      </c>
      <c r="F139" s="59"/>
      <c r="G139" s="59"/>
      <c r="H139" s="38" t="e">
        <f t="shared" si="5"/>
        <v>#DIV/0!</v>
      </c>
    </row>
    <row r="140" spans="1:8" ht="18" customHeight="1">
      <c r="A140" s="44" t="s">
        <v>444</v>
      </c>
      <c r="B140" s="44" t="s">
        <v>445</v>
      </c>
      <c r="C140" s="58"/>
      <c r="D140" s="58">
        <v>15</v>
      </c>
      <c r="E140" s="38">
        <f t="shared" si="4"/>
        <v>100</v>
      </c>
      <c r="F140" s="59"/>
      <c r="G140" s="58">
        <v>15</v>
      </c>
      <c r="H140" s="38">
        <f t="shared" si="5"/>
        <v>100</v>
      </c>
    </row>
    <row r="141" spans="1:8" ht="18" customHeight="1">
      <c r="A141" s="44" t="s">
        <v>526</v>
      </c>
      <c r="B141" s="44" t="s">
        <v>527</v>
      </c>
      <c r="C141" s="58"/>
      <c r="D141" s="58">
        <v>7</v>
      </c>
      <c r="E141" s="38">
        <f t="shared" si="4"/>
        <v>100</v>
      </c>
      <c r="F141" s="58"/>
      <c r="G141" s="58">
        <v>7</v>
      </c>
      <c r="H141" s="38">
        <f t="shared" si="5"/>
        <v>100</v>
      </c>
    </row>
    <row r="142" spans="1:8" ht="18" customHeight="1">
      <c r="A142" s="44" t="s">
        <v>203</v>
      </c>
      <c r="B142" s="44" t="s">
        <v>204</v>
      </c>
      <c r="C142" s="58"/>
      <c r="D142" s="58">
        <v>6</v>
      </c>
      <c r="E142" s="38">
        <f t="shared" si="4"/>
        <v>100</v>
      </c>
      <c r="F142" s="58"/>
      <c r="G142" s="58">
        <v>6</v>
      </c>
      <c r="H142" s="38">
        <f t="shared" si="5"/>
        <v>100</v>
      </c>
    </row>
    <row r="143" spans="1:8" ht="18" customHeight="1">
      <c r="A143" s="44" t="s">
        <v>319</v>
      </c>
      <c r="B143" s="44" t="s">
        <v>320</v>
      </c>
      <c r="C143" s="58"/>
      <c r="D143" s="58">
        <v>15</v>
      </c>
      <c r="E143" s="38">
        <f t="shared" si="4"/>
        <v>100</v>
      </c>
      <c r="F143" s="59"/>
      <c r="G143" s="58">
        <v>15</v>
      </c>
      <c r="H143" s="38">
        <f t="shared" si="5"/>
        <v>100</v>
      </c>
    </row>
    <row r="144" spans="1:8" ht="18" customHeight="1">
      <c r="A144" s="44" t="s">
        <v>137</v>
      </c>
      <c r="B144" s="44" t="s">
        <v>138</v>
      </c>
      <c r="C144" s="58"/>
      <c r="D144" s="58">
        <v>6</v>
      </c>
      <c r="E144" s="38">
        <f t="shared" si="4"/>
        <v>100</v>
      </c>
      <c r="F144" s="59"/>
      <c r="G144" s="58">
        <v>6</v>
      </c>
      <c r="H144" s="38">
        <f t="shared" si="5"/>
        <v>100</v>
      </c>
    </row>
    <row r="145" spans="1:8" ht="18" customHeight="1">
      <c r="A145" s="44" t="s">
        <v>362</v>
      </c>
      <c r="B145" s="44" t="s">
        <v>363</v>
      </c>
      <c r="C145" s="58"/>
      <c r="D145" s="58">
        <v>8</v>
      </c>
      <c r="E145" s="38">
        <f t="shared" si="4"/>
        <v>100</v>
      </c>
      <c r="F145" s="59"/>
      <c r="G145" s="58">
        <v>8</v>
      </c>
      <c r="H145" s="38">
        <f t="shared" si="5"/>
        <v>100</v>
      </c>
    </row>
    <row r="146" spans="1:8" ht="18" customHeight="1">
      <c r="A146" s="44" t="s">
        <v>337</v>
      </c>
      <c r="B146" s="44" t="s">
        <v>338</v>
      </c>
      <c r="C146" s="58"/>
      <c r="D146" s="58">
        <v>11</v>
      </c>
      <c r="E146" s="38">
        <f t="shared" si="4"/>
        <v>100</v>
      </c>
      <c r="F146" s="58"/>
      <c r="G146" s="58">
        <v>11</v>
      </c>
      <c r="H146" s="38">
        <f t="shared" si="5"/>
        <v>100</v>
      </c>
    </row>
    <row r="147" spans="1:8" ht="18" customHeight="1">
      <c r="A147" s="44" t="s">
        <v>12</v>
      </c>
      <c r="B147" s="44" t="s">
        <v>13</v>
      </c>
      <c r="C147" s="58"/>
      <c r="D147" s="58">
        <v>5</v>
      </c>
      <c r="E147" s="38">
        <f t="shared" si="4"/>
        <v>100</v>
      </c>
      <c r="F147" s="58"/>
      <c r="G147" s="58">
        <v>5</v>
      </c>
      <c r="H147" s="38">
        <f t="shared" si="5"/>
        <v>100</v>
      </c>
    </row>
    <row r="148" spans="1:8" ht="18" customHeight="1">
      <c r="A148" s="44" t="s">
        <v>139</v>
      </c>
      <c r="B148" s="44" t="s">
        <v>140</v>
      </c>
      <c r="C148" s="58"/>
      <c r="D148" s="58">
        <v>9</v>
      </c>
      <c r="E148" s="38">
        <f t="shared" si="4"/>
        <v>100</v>
      </c>
      <c r="F148" s="58"/>
      <c r="G148" s="58">
        <v>9</v>
      </c>
      <c r="H148" s="38">
        <f t="shared" si="5"/>
        <v>100</v>
      </c>
    </row>
    <row r="149" spans="1:8" ht="18" customHeight="1">
      <c r="A149" s="44" t="s">
        <v>27</v>
      </c>
      <c r="B149" s="44" t="s">
        <v>28</v>
      </c>
      <c r="C149" s="58"/>
      <c r="D149" s="58">
        <v>15</v>
      </c>
      <c r="E149" s="38">
        <f t="shared" si="4"/>
        <v>100</v>
      </c>
      <c r="F149" s="58"/>
      <c r="G149" s="58">
        <v>15</v>
      </c>
      <c r="H149" s="38">
        <f t="shared" si="5"/>
        <v>100</v>
      </c>
    </row>
    <row r="150" spans="1:8" ht="18" customHeight="1">
      <c r="A150" s="44" t="s">
        <v>335</v>
      </c>
      <c r="B150" s="44" t="s">
        <v>336</v>
      </c>
      <c r="C150" s="58"/>
      <c r="D150" s="58">
        <v>4</v>
      </c>
      <c r="E150" s="38">
        <f t="shared" si="4"/>
        <v>100</v>
      </c>
      <c r="F150" s="58"/>
      <c r="G150" s="58">
        <v>4</v>
      </c>
      <c r="H150" s="38">
        <f t="shared" si="5"/>
        <v>100</v>
      </c>
    </row>
    <row r="151" spans="1:8" ht="18" customHeight="1">
      <c r="A151" s="44" t="s">
        <v>82</v>
      </c>
      <c r="B151" s="44" t="s">
        <v>83</v>
      </c>
      <c r="C151" s="58"/>
      <c r="D151" s="58">
        <v>16</v>
      </c>
      <c r="E151" s="38">
        <f t="shared" si="4"/>
        <v>100</v>
      </c>
      <c r="F151" s="58"/>
      <c r="G151" s="58">
        <v>16</v>
      </c>
      <c r="H151" s="38">
        <f t="shared" si="5"/>
        <v>100</v>
      </c>
    </row>
    <row r="152" spans="1:8" ht="18" customHeight="1">
      <c r="A152" s="44" t="s">
        <v>487</v>
      </c>
      <c r="B152" s="44" t="s">
        <v>486</v>
      </c>
      <c r="C152" s="58"/>
      <c r="D152" s="58">
        <v>9</v>
      </c>
      <c r="E152" s="38">
        <f t="shared" si="4"/>
        <v>100</v>
      </c>
      <c r="F152" s="59"/>
      <c r="G152" s="58">
        <v>9</v>
      </c>
      <c r="H152" s="38">
        <f t="shared" si="5"/>
        <v>100</v>
      </c>
    </row>
    <row r="153" spans="1:8" ht="18" customHeight="1">
      <c r="A153" s="44" t="s">
        <v>36</v>
      </c>
      <c r="B153" s="44" t="s">
        <v>37</v>
      </c>
      <c r="C153" s="58">
        <v>1</v>
      </c>
      <c r="D153" s="58">
        <v>8</v>
      </c>
      <c r="E153" s="38">
        <f t="shared" si="4"/>
        <v>88.888888888888886</v>
      </c>
      <c r="F153" s="58">
        <v>1</v>
      </c>
      <c r="G153" s="58">
        <v>8</v>
      </c>
      <c r="H153" s="38">
        <f t="shared" si="5"/>
        <v>88.888888888888886</v>
      </c>
    </row>
    <row r="154" spans="1:8" ht="18" customHeight="1">
      <c r="A154" s="44" t="s">
        <v>190</v>
      </c>
      <c r="B154" s="44" t="s">
        <v>191</v>
      </c>
      <c r="C154" s="58"/>
      <c r="D154" s="58">
        <v>8</v>
      </c>
      <c r="E154" s="38">
        <f t="shared" si="4"/>
        <v>100</v>
      </c>
      <c r="F154" s="58"/>
      <c r="G154" s="58">
        <v>8</v>
      </c>
      <c r="H154" s="38">
        <f t="shared" si="5"/>
        <v>100</v>
      </c>
    </row>
    <row r="155" spans="1:8" ht="18" customHeight="1">
      <c r="A155" s="44" t="s">
        <v>355</v>
      </c>
      <c r="B155" s="44" t="s">
        <v>356</v>
      </c>
      <c r="C155" s="58"/>
      <c r="D155" s="58">
        <v>2</v>
      </c>
      <c r="E155" s="38">
        <f t="shared" si="4"/>
        <v>100</v>
      </c>
      <c r="F155" s="59"/>
      <c r="G155" s="58">
        <v>2</v>
      </c>
      <c r="H155" s="38">
        <f t="shared" si="5"/>
        <v>100</v>
      </c>
    </row>
    <row r="156" spans="1:8" ht="18" customHeight="1">
      <c r="A156" s="44" t="s">
        <v>331</v>
      </c>
      <c r="B156" s="44" t="s">
        <v>332</v>
      </c>
      <c r="C156" s="58"/>
      <c r="D156" s="58">
        <v>11</v>
      </c>
      <c r="E156" s="38">
        <f t="shared" si="4"/>
        <v>100</v>
      </c>
      <c r="F156" s="58"/>
      <c r="G156" s="58">
        <v>11</v>
      </c>
      <c r="H156" s="38">
        <f t="shared" si="5"/>
        <v>100</v>
      </c>
    </row>
    <row r="157" spans="1:8" ht="18" customHeight="1">
      <c r="A157" s="44" t="s">
        <v>528</v>
      </c>
      <c r="B157" s="44" t="s">
        <v>529</v>
      </c>
      <c r="C157" s="58"/>
      <c r="D157" s="58">
        <v>11</v>
      </c>
      <c r="E157" s="38">
        <f t="shared" si="4"/>
        <v>100</v>
      </c>
      <c r="F157" s="59"/>
      <c r="G157" s="58">
        <v>11</v>
      </c>
      <c r="H157" s="38">
        <f t="shared" si="5"/>
        <v>100</v>
      </c>
    </row>
    <row r="158" spans="1:8" ht="18" customHeight="1">
      <c r="A158" s="44" t="s">
        <v>33</v>
      </c>
      <c r="B158" s="44" t="s">
        <v>32</v>
      </c>
      <c r="C158" s="58"/>
      <c r="D158" s="58">
        <v>9</v>
      </c>
      <c r="E158" s="38">
        <f t="shared" si="4"/>
        <v>100</v>
      </c>
      <c r="F158" s="58"/>
      <c r="G158" s="58">
        <v>9</v>
      </c>
      <c r="H158" s="38">
        <f t="shared" si="5"/>
        <v>100</v>
      </c>
    </row>
    <row r="159" spans="1:8" ht="18" customHeight="1">
      <c r="A159" s="44" t="s">
        <v>388</v>
      </c>
      <c r="B159" s="44" t="s">
        <v>389</v>
      </c>
      <c r="C159" s="58">
        <v>13</v>
      </c>
      <c r="D159" s="58">
        <v>180</v>
      </c>
      <c r="E159" s="38">
        <f t="shared" si="4"/>
        <v>93.264248704663217</v>
      </c>
      <c r="F159" s="58">
        <v>13</v>
      </c>
      <c r="G159" s="58">
        <v>180</v>
      </c>
      <c r="H159" s="38">
        <f t="shared" si="5"/>
        <v>93.264248704663217</v>
      </c>
    </row>
    <row r="160" spans="1:8" ht="18" customHeight="1">
      <c r="A160" s="44" t="s">
        <v>369</v>
      </c>
      <c r="B160" s="44" t="s">
        <v>370</v>
      </c>
      <c r="C160" s="58"/>
      <c r="D160" s="58">
        <v>3</v>
      </c>
      <c r="E160" s="38">
        <f t="shared" si="4"/>
        <v>100</v>
      </c>
      <c r="F160" s="59"/>
      <c r="G160" s="59">
        <v>3</v>
      </c>
      <c r="H160" s="38">
        <f t="shared" si="5"/>
        <v>100</v>
      </c>
    </row>
    <row r="161" spans="1:8" ht="18" customHeight="1">
      <c r="A161" s="44" t="s">
        <v>292</v>
      </c>
      <c r="B161" s="44" t="s">
        <v>293</v>
      </c>
      <c r="C161" s="59"/>
      <c r="D161" s="58"/>
      <c r="E161" s="38" t="e">
        <f t="shared" si="4"/>
        <v>#DIV/0!</v>
      </c>
      <c r="F161" s="59"/>
      <c r="G161" s="59"/>
      <c r="H161" s="38" t="e">
        <f t="shared" si="5"/>
        <v>#DIV/0!</v>
      </c>
    </row>
    <row r="162" spans="1:8" ht="18" customHeight="1">
      <c r="A162" s="44" t="s">
        <v>123</v>
      </c>
      <c r="B162" s="44" t="s">
        <v>124</v>
      </c>
      <c r="C162" s="59"/>
      <c r="D162" s="58"/>
      <c r="E162" s="38" t="e">
        <f t="shared" si="4"/>
        <v>#DIV/0!</v>
      </c>
      <c r="F162" s="59"/>
      <c r="G162" s="59"/>
      <c r="H162" s="38" t="e">
        <f t="shared" si="5"/>
        <v>#DIV/0!</v>
      </c>
    </row>
    <row r="163" spans="1:8" ht="18" customHeight="1">
      <c r="A163" s="44" t="s">
        <v>159</v>
      </c>
      <c r="B163" s="44" t="s">
        <v>158</v>
      </c>
      <c r="C163" s="59">
        <v>2</v>
      </c>
      <c r="D163" s="58"/>
      <c r="E163" s="38">
        <f t="shared" si="4"/>
        <v>0</v>
      </c>
      <c r="F163" s="59">
        <v>2</v>
      </c>
      <c r="G163" s="58"/>
      <c r="H163" s="38">
        <f t="shared" si="5"/>
        <v>0</v>
      </c>
    </row>
    <row r="164" spans="1:8" ht="18" customHeight="1">
      <c r="A164" s="44" t="s">
        <v>163</v>
      </c>
      <c r="B164" s="44" t="s">
        <v>161</v>
      </c>
      <c r="C164" s="59"/>
      <c r="D164" s="58"/>
      <c r="E164" s="38" t="e">
        <f t="shared" si="4"/>
        <v>#DIV/0!</v>
      </c>
      <c r="F164" s="59"/>
      <c r="G164" s="59"/>
      <c r="H164" s="38" t="e">
        <f t="shared" si="5"/>
        <v>#DIV/0!</v>
      </c>
    </row>
    <row r="165" spans="1:8" ht="18" customHeight="1">
      <c r="A165" s="44" t="s">
        <v>25</v>
      </c>
      <c r="B165" s="44" t="s">
        <v>26</v>
      </c>
      <c r="C165" s="59"/>
      <c r="D165" s="59"/>
      <c r="E165" s="38" t="e">
        <f t="shared" si="4"/>
        <v>#DIV/0!</v>
      </c>
      <c r="F165" s="59"/>
      <c r="G165" s="59"/>
      <c r="H165" s="38" t="e">
        <f t="shared" si="5"/>
        <v>#DIV/0!</v>
      </c>
    </row>
    <row r="166" spans="1:8" ht="18" customHeight="1">
      <c r="A166" s="44" t="s">
        <v>59</v>
      </c>
      <c r="B166" s="44" t="s">
        <v>60</v>
      </c>
      <c r="C166" s="59">
        <v>2</v>
      </c>
      <c r="D166" s="58">
        <v>3</v>
      </c>
      <c r="E166" s="38">
        <f t="shared" si="4"/>
        <v>60</v>
      </c>
      <c r="F166" s="59">
        <v>2</v>
      </c>
      <c r="G166" s="58">
        <v>3</v>
      </c>
      <c r="H166" s="38">
        <f t="shared" si="5"/>
        <v>60</v>
      </c>
    </row>
    <row r="167" spans="1:8" ht="18" customHeight="1">
      <c r="A167" s="44" t="s">
        <v>151</v>
      </c>
      <c r="B167" s="44" t="s">
        <v>152</v>
      </c>
      <c r="C167" s="59"/>
      <c r="D167" s="59"/>
      <c r="E167" s="38" t="e">
        <f t="shared" si="4"/>
        <v>#DIV/0!</v>
      </c>
      <c r="F167" s="59"/>
      <c r="G167" s="59"/>
      <c r="H167" s="38" t="e">
        <f t="shared" si="5"/>
        <v>#DIV/0!</v>
      </c>
    </row>
    <row r="168" spans="1:8" ht="18" customHeight="1">
      <c r="A168" s="44" t="s">
        <v>271</v>
      </c>
      <c r="B168" s="44" t="s">
        <v>272</v>
      </c>
      <c r="C168" s="59"/>
      <c r="D168" s="58">
        <v>2</v>
      </c>
      <c r="E168" s="38">
        <f t="shared" si="4"/>
        <v>100</v>
      </c>
      <c r="F168" s="59"/>
      <c r="G168" s="58">
        <v>2</v>
      </c>
      <c r="H168" s="38">
        <f t="shared" si="5"/>
        <v>100</v>
      </c>
    </row>
    <row r="169" spans="1:8" ht="18" customHeight="1">
      <c r="A169" s="44" t="s">
        <v>310</v>
      </c>
      <c r="B169" s="44" t="s">
        <v>311</v>
      </c>
      <c r="C169" s="59"/>
      <c r="D169" s="58"/>
      <c r="E169" s="38" t="e">
        <f t="shared" si="4"/>
        <v>#DIV/0!</v>
      </c>
      <c r="F169" s="59"/>
      <c r="G169" s="59"/>
      <c r="H169" s="38" t="e">
        <f t="shared" si="5"/>
        <v>#DIV/0!</v>
      </c>
    </row>
    <row r="170" spans="1:8" ht="18" customHeight="1">
      <c r="A170" s="44" t="s">
        <v>426</v>
      </c>
      <c r="B170" s="44" t="s">
        <v>427</v>
      </c>
      <c r="C170" s="59">
        <v>1</v>
      </c>
      <c r="D170" s="58"/>
      <c r="E170" s="38">
        <f t="shared" si="4"/>
        <v>0</v>
      </c>
      <c r="F170" s="59">
        <v>1</v>
      </c>
      <c r="G170" s="58"/>
      <c r="H170" s="38">
        <f t="shared" si="5"/>
        <v>0</v>
      </c>
    </row>
    <row r="171" spans="1:8" ht="18" customHeight="1">
      <c r="A171" s="44" t="s">
        <v>509</v>
      </c>
      <c r="B171" s="44" t="s">
        <v>510</v>
      </c>
      <c r="C171" s="59">
        <v>1</v>
      </c>
      <c r="D171" s="58">
        <v>1</v>
      </c>
      <c r="E171" s="38">
        <f t="shared" si="4"/>
        <v>50</v>
      </c>
      <c r="F171" s="59">
        <v>1</v>
      </c>
      <c r="G171" s="59">
        <v>1</v>
      </c>
      <c r="H171" s="38">
        <f t="shared" si="5"/>
        <v>50</v>
      </c>
    </row>
    <row r="172" spans="1:8" ht="18" customHeight="1">
      <c r="A172" s="44" t="s">
        <v>534</v>
      </c>
      <c r="B172" s="44" t="s">
        <v>535</v>
      </c>
      <c r="C172" s="59">
        <v>1</v>
      </c>
      <c r="D172" s="58">
        <v>1</v>
      </c>
      <c r="E172" s="38">
        <f t="shared" si="4"/>
        <v>50</v>
      </c>
      <c r="F172" s="59">
        <v>1</v>
      </c>
      <c r="G172" s="58">
        <v>1</v>
      </c>
      <c r="H172" s="38">
        <f t="shared" si="5"/>
        <v>50</v>
      </c>
    </row>
    <row r="173" spans="1:8" ht="18" customHeight="1">
      <c r="A173" s="44" t="s">
        <v>432</v>
      </c>
      <c r="B173" s="44" t="s">
        <v>433</v>
      </c>
      <c r="C173" s="58"/>
      <c r="D173" s="58"/>
      <c r="E173" s="38" t="e">
        <f t="shared" si="4"/>
        <v>#DIV/0!</v>
      </c>
      <c r="F173" s="59"/>
      <c r="G173" s="58"/>
      <c r="H173" s="38" t="e">
        <f t="shared" si="5"/>
        <v>#DIV/0!</v>
      </c>
    </row>
    <row r="174" spans="1:8" ht="18" customHeight="1">
      <c r="A174" s="44" t="s">
        <v>554</v>
      </c>
      <c r="B174" s="44" t="s">
        <v>555</v>
      </c>
      <c r="C174" s="58"/>
      <c r="D174" s="58">
        <v>180</v>
      </c>
      <c r="E174" s="38">
        <f t="shared" si="4"/>
        <v>100</v>
      </c>
      <c r="F174" s="59"/>
      <c r="G174" s="58">
        <v>180</v>
      </c>
      <c r="H174" s="38">
        <f t="shared" si="5"/>
        <v>100</v>
      </c>
    </row>
    <row r="175" spans="1:8" ht="18" customHeight="1">
      <c r="A175" s="44" t="s">
        <v>552</v>
      </c>
      <c r="B175" s="44" t="s">
        <v>553</v>
      </c>
      <c r="C175" s="59"/>
      <c r="D175" s="58"/>
      <c r="E175" s="38" t="e">
        <f t="shared" si="4"/>
        <v>#DIV/0!</v>
      </c>
      <c r="F175" s="59"/>
      <c r="G175" s="59"/>
      <c r="H175" s="38" t="e">
        <f t="shared" si="5"/>
        <v>#DIV/0!</v>
      </c>
    </row>
    <row r="176" spans="1:8" ht="18" customHeight="1">
      <c r="A176" s="44" t="s">
        <v>42</v>
      </c>
      <c r="B176" s="44" t="s">
        <v>41</v>
      </c>
      <c r="C176" s="59"/>
      <c r="D176" s="58">
        <v>2</v>
      </c>
      <c r="E176" s="38">
        <f t="shared" si="4"/>
        <v>100</v>
      </c>
      <c r="F176" s="59"/>
      <c r="G176" s="58">
        <v>2</v>
      </c>
      <c r="H176" s="38">
        <f t="shared" si="5"/>
        <v>100</v>
      </c>
    </row>
    <row r="177" spans="1:8" ht="18" customHeight="1">
      <c r="A177" s="44" t="s">
        <v>546</v>
      </c>
      <c r="B177" s="44" t="s">
        <v>547</v>
      </c>
      <c r="C177" s="59"/>
      <c r="D177" s="58">
        <v>1</v>
      </c>
      <c r="E177" s="38">
        <f t="shared" si="4"/>
        <v>100</v>
      </c>
      <c r="F177" s="59"/>
      <c r="G177" s="58">
        <v>1</v>
      </c>
      <c r="H177" s="38">
        <f t="shared" si="5"/>
        <v>100</v>
      </c>
    </row>
    <row r="178" spans="1:8" ht="18" customHeight="1">
      <c r="A178" s="44" t="s">
        <v>211</v>
      </c>
      <c r="B178" s="44" t="s">
        <v>212</v>
      </c>
      <c r="C178" s="59"/>
      <c r="D178" s="58"/>
      <c r="E178" s="38" t="e">
        <f t="shared" si="4"/>
        <v>#DIV/0!</v>
      </c>
      <c r="F178" s="59"/>
      <c r="G178" s="58"/>
      <c r="H178" s="38" t="e">
        <f t="shared" si="5"/>
        <v>#DIV/0!</v>
      </c>
    </row>
    <row r="179" spans="1:8" ht="18" customHeight="1">
      <c r="A179" s="44" t="s">
        <v>442</v>
      </c>
      <c r="B179" s="44" t="s">
        <v>443</v>
      </c>
      <c r="C179" s="59"/>
      <c r="D179" s="58">
        <v>3</v>
      </c>
      <c r="E179" s="38">
        <f t="shared" si="4"/>
        <v>100</v>
      </c>
      <c r="F179" s="59"/>
      <c r="G179" s="58">
        <v>3</v>
      </c>
      <c r="H179" s="38">
        <f t="shared" si="5"/>
        <v>100</v>
      </c>
    </row>
    <row r="180" spans="1:8" ht="18" customHeight="1">
      <c r="A180" s="44" t="s">
        <v>257</v>
      </c>
      <c r="B180" s="44" t="s">
        <v>258</v>
      </c>
      <c r="C180" s="59"/>
      <c r="D180" s="58">
        <v>4</v>
      </c>
      <c r="E180" s="38">
        <f t="shared" si="4"/>
        <v>100</v>
      </c>
      <c r="F180" s="59"/>
      <c r="G180" s="58">
        <v>4</v>
      </c>
      <c r="H180" s="38">
        <f t="shared" si="5"/>
        <v>100</v>
      </c>
    </row>
    <row r="181" spans="1:8" ht="18" customHeight="1">
      <c r="A181" s="44" t="s">
        <v>523</v>
      </c>
      <c r="B181" s="44" t="s">
        <v>522</v>
      </c>
      <c r="C181" s="59"/>
      <c r="D181" s="58"/>
      <c r="E181" s="38" t="e">
        <f t="shared" si="4"/>
        <v>#DIV/0!</v>
      </c>
      <c r="F181" s="59"/>
      <c r="G181" s="59"/>
      <c r="H181" s="38" t="e">
        <f t="shared" si="5"/>
        <v>#DIV/0!</v>
      </c>
    </row>
    <row r="182" spans="1:8" ht="18" customHeight="1">
      <c r="A182" s="44" t="s">
        <v>64</v>
      </c>
      <c r="B182" s="44" t="s">
        <v>65</v>
      </c>
      <c r="C182" s="59"/>
      <c r="D182" s="58">
        <v>1</v>
      </c>
      <c r="E182" s="38">
        <f t="shared" si="4"/>
        <v>100</v>
      </c>
      <c r="F182" s="59"/>
      <c r="G182" s="58">
        <v>1</v>
      </c>
      <c r="H182" s="38">
        <f t="shared" si="5"/>
        <v>100</v>
      </c>
    </row>
    <row r="183" spans="1:8" ht="18" customHeight="1">
      <c r="A183" s="44" t="s">
        <v>184</v>
      </c>
      <c r="B183" s="44" t="s">
        <v>185</v>
      </c>
      <c r="C183" s="59"/>
      <c r="D183" s="58"/>
      <c r="E183" s="38" t="e">
        <f t="shared" si="4"/>
        <v>#DIV/0!</v>
      </c>
      <c r="F183" s="59"/>
      <c r="G183" s="58"/>
      <c r="H183" s="38" t="e">
        <f t="shared" si="5"/>
        <v>#DIV/0!</v>
      </c>
    </row>
    <row r="184" spans="1:8" ht="18" customHeight="1">
      <c r="A184" s="44" t="s">
        <v>538</v>
      </c>
      <c r="B184" s="44" t="s">
        <v>539</v>
      </c>
      <c r="C184" s="59"/>
      <c r="D184" s="58">
        <v>8</v>
      </c>
      <c r="E184" s="38">
        <f t="shared" si="4"/>
        <v>100</v>
      </c>
      <c r="F184" s="59"/>
      <c r="G184" s="58">
        <v>8</v>
      </c>
      <c r="H184" s="38">
        <f t="shared" si="5"/>
        <v>100</v>
      </c>
    </row>
    <row r="185" spans="1:8" ht="18" customHeight="1">
      <c r="A185" s="44" t="s">
        <v>386</v>
      </c>
      <c r="B185" s="44" t="s">
        <v>387</v>
      </c>
      <c r="C185" s="59"/>
      <c r="D185" s="58">
        <v>2</v>
      </c>
      <c r="E185" s="38">
        <f t="shared" si="4"/>
        <v>100</v>
      </c>
      <c r="F185" s="59"/>
      <c r="G185" s="58">
        <v>2</v>
      </c>
      <c r="H185" s="38">
        <f t="shared" si="5"/>
        <v>100</v>
      </c>
    </row>
    <row r="186" spans="1:8" ht="18" customHeight="1">
      <c r="A186" s="44" t="s">
        <v>199</v>
      </c>
      <c r="B186" s="44" t="s">
        <v>200</v>
      </c>
      <c r="C186" s="59"/>
      <c r="D186" s="58">
        <v>3</v>
      </c>
      <c r="E186" s="38">
        <f t="shared" si="4"/>
        <v>100</v>
      </c>
      <c r="F186" s="59"/>
      <c r="G186" s="58">
        <v>3</v>
      </c>
      <c r="H186" s="38">
        <f t="shared" si="5"/>
        <v>100</v>
      </c>
    </row>
    <row r="187" spans="1:8" ht="18" customHeight="1">
      <c r="A187" s="44" t="s">
        <v>74</v>
      </c>
      <c r="B187" s="44" t="s">
        <v>75</v>
      </c>
      <c r="C187" s="59"/>
      <c r="D187" s="58"/>
      <c r="E187" s="38" t="e">
        <f t="shared" si="4"/>
        <v>#DIV/0!</v>
      </c>
      <c r="F187" s="59"/>
      <c r="G187" s="59"/>
      <c r="H187" s="38" t="e">
        <f t="shared" si="5"/>
        <v>#DIV/0!</v>
      </c>
    </row>
    <row r="188" spans="1:8" ht="18" customHeight="1">
      <c r="A188" s="44" t="s">
        <v>242</v>
      </c>
      <c r="B188" s="44" t="s">
        <v>243</v>
      </c>
      <c r="C188" s="59"/>
      <c r="D188" s="58"/>
      <c r="E188" s="38" t="e">
        <f t="shared" si="4"/>
        <v>#DIV/0!</v>
      </c>
      <c r="F188" s="59"/>
      <c r="G188" s="58"/>
      <c r="H188" s="38" t="e">
        <f t="shared" si="5"/>
        <v>#DIV/0!</v>
      </c>
    </row>
    <row r="189" spans="1:8" ht="18" customHeight="1">
      <c r="A189" s="44" t="s">
        <v>333</v>
      </c>
      <c r="B189" s="44" t="s">
        <v>334</v>
      </c>
      <c r="C189" s="59"/>
      <c r="D189" s="58"/>
      <c r="E189" s="38" t="e">
        <f t="shared" si="4"/>
        <v>#DIV/0!</v>
      </c>
      <c r="F189" s="59"/>
      <c r="G189" s="59"/>
      <c r="H189" s="38" t="e">
        <f t="shared" si="5"/>
        <v>#DIV/0!</v>
      </c>
    </row>
    <row r="190" spans="1:8" ht="18" customHeight="1">
      <c r="A190" s="44" t="s">
        <v>298</v>
      </c>
      <c r="B190" s="44" t="s">
        <v>299</v>
      </c>
      <c r="C190" s="59"/>
      <c r="D190" s="58"/>
      <c r="E190" s="38" t="e">
        <f t="shared" si="4"/>
        <v>#DIV/0!</v>
      </c>
      <c r="F190" s="59"/>
      <c r="G190" s="59"/>
      <c r="H190" s="38" t="e">
        <f t="shared" si="5"/>
        <v>#DIV/0!</v>
      </c>
    </row>
    <row r="191" spans="1:8" ht="18" customHeight="1">
      <c r="A191" s="44" t="s">
        <v>312</v>
      </c>
      <c r="B191" s="44" t="s">
        <v>313</v>
      </c>
      <c r="C191" s="59"/>
      <c r="D191" s="58">
        <v>4</v>
      </c>
      <c r="E191" s="38">
        <f t="shared" si="4"/>
        <v>100</v>
      </c>
      <c r="F191" s="59"/>
      <c r="G191" s="58">
        <v>4</v>
      </c>
      <c r="H191" s="38">
        <f t="shared" si="5"/>
        <v>100</v>
      </c>
    </row>
    <row r="192" spans="1:8" ht="18" customHeight="1">
      <c r="A192" s="44" t="s">
        <v>469</v>
      </c>
      <c r="B192" s="44" t="s">
        <v>470</v>
      </c>
      <c r="C192" s="59"/>
      <c r="D192" s="58">
        <v>3</v>
      </c>
      <c r="E192" s="38">
        <f t="shared" si="4"/>
        <v>100</v>
      </c>
      <c r="F192" s="59"/>
      <c r="G192" s="59">
        <v>3</v>
      </c>
      <c r="H192" s="38">
        <f t="shared" si="5"/>
        <v>100</v>
      </c>
    </row>
    <row r="193" spans="1:8" ht="18" customHeight="1">
      <c r="A193" s="44" t="s">
        <v>513</v>
      </c>
      <c r="B193" s="44" t="s">
        <v>514</v>
      </c>
      <c r="C193" s="59"/>
      <c r="D193" s="58"/>
      <c r="E193" s="38" t="e">
        <f t="shared" si="4"/>
        <v>#DIV/0!</v>
      </c>
      <c r="F193" s="59"/>
      <c r="G193" s="58"/>
      <c r="H193" s="38" t="e">
        <f t="shared" si="5"/>
        <v>#DIV/0!</v>
      </c>
    </row>
    <row r="194" spans="1:8" ht="18" customHeight="1">
      <c r="A194" s="44" t="s">
        <v>106</v>
      </c>
      <c r="B194" s="44" t="s">
        <v>107</v>
      </c>
      <c r="C194" s="59"/>
      <c r="D194" s="58"/>
      <c r="E194" s="38" t="e">
        <f t="shared" ref="E194:E257" si="6">(D194*100)/(D194+C194)</f>
        <v>#DIV/0!</v>
      </c>
      <c r="F194" s="59"/>
      <c r="G194" s="59"/>
      <c r="H194" s="38" t="e">
        <f t="shared" si="5"/>
        <v>#DIV/0!</v>
      </c>
    </row>
    <row r="195" spans="1:8" ht="18" customHeight="1">
      <c r="A195" s="44" t="s">
        <v>92</v>
      </c>
      <c r="B195" s="44" t="s">
        <v>93</v>
      </c>
      <c r="C195" s="59"/>
      <c r="D195" s="58">
        <v>7</v>
      </c>
      <c r="E195" s="38">
        <f t="shared" si="6"/>
        <v>100</v>
      </c>
      <c r="F195" s="59"/>
      <c r="G195" s="58">
        <v>7</v>
      </c>
      <c r="H195" s="38">
        <f t="shared" si="5"/>
        <v>100</v>
      </c>
    </row>
    <row r="196" spans="1:8" ht="18" customHeight="1">
      <c r="A196" s="44" t="s">
        <v>273</v>
      </c>
      <c r="B196" s="44" t="s">
        <v>274</v>
      </c>
      <c r="C196" s="59"/>
      <c r="D196" s="58">
        <v>49</v>
      </c>
      <c r="E196" s="38">
        <f t="shared" si="6"/>
        <v>100</v>
      </c>
      <c r="F196" s="59"/>
      <c r="G196" s="58">
        <v>49</v>
      </c>
      <c r="H196" s="38">
        <f t="shared" ref="H196:H259" si="7">(G196*100)/(G196+F196)</f>
        <v>100</v>
      </c>
    </row>
    <row r="197" spans="1:8" ht="18" customHeight="1">
      <c r="A197" s="44" t="s">
        <v>361</v>
      </c>
      <c r="B197" s="44" t="s">
        <v>360</v>
      </c>
      <c r="C197" s="59"/>
      <c r="D197" s="59"/>
      <c r="E197" s="38" t="e">
        <f t="shared" si="6"/>
        <v>#DIV/0!</v>
      </c>
      <c r="F197" s="59"/>
      <c r="G197" s="59"/>
      <c r="H197" s="38" t="e">
        <f t="shared" si="7"/>
        <v>#DIV/0!</v>
      </c>
    </row>
    <row r="198" spans="1:8" ht="18" customHeight="1">
      <c r="A198" s="44" t="s">
        <v>467</v>
      </c>
      <c r="B198" s="44" t="s">
        <v>468</v>
      </c>
      <c r="C198" s="59"/>
      <c r="D198" s="58"/>
      <c r="E198" s="38" t="e">
        <f t="shared" si="6"/>
        <v>#DIV/0!</v>
      </c>
      <c r="F198" s="59"/>
      <c r="G198" s="58"/>
      <c r="H198" s="38" t="e">
        <f t="shared" si="7"/>
        <v>#DIV/0!</v>
      </c>
    </row>
    <row r="199" spans="1:8" ht="18" customHeight="1">
      <c r="A199" s="44" t="s">
        <v>530</v>
      </c>
      <c r="B199" s="44" t="s">
        <v>531</v>
      </c>
      <c r="C199" s="58"/>
      <c r="D199" s="58">
        <v>159</v>
      </c>
      <c r="E199" s="38">
        <f t="shared" si="6"/>
        <v>100</v>
      </c>
      <c r="F199" s="59"/>
      <c r="G199" s="58">
        <v>159</v>
      </c>
      <c r="H199" s="38">
        <f t="shared" si="7"/>
        <v>100</v>
      </c>
    </row>
    <row r="200" spans="1:8" ht="18" customHeight="1">
      <c r="A200" s="44" t="s">
        <v>376</v>
      </c>
      <c r="B200" s="44" t="s">
        <v>377</v>
      </c>
      <c r="C200" s="59"/>
      <c r="D200" s="58">
        <v>7</v>
      </c>
      <c r="E200" s="38">
        <f t="shared" si="6"/>
        <v>100</v>
      </c>
      <c r="F200" s="59"/>
      <c r="G200" s="58">
        <v>7</v>
      </c>
      <c r="H200" s="38">
        <f t="shared" si="7"/>
        <v>100</v>
      </c>
    </row>
    <row r="201" spans="1:8" ht="18" customHeight="1">
      <c r="A201" s="44" t="s">
        <v>503</v>
      </c>
      <c r="B201" s="44" t="s">
        <v>504</v>
      </c>
      <c r="C201" s="59"/>
      <c r="D201" s="58">
        <v>4</v>
      </c>
      <c r="E201" s="38">
        <f t="shared" si="6"/>
        <v>100</v>
      </c>
      <c r="F201" s="59"/>
      <c r="G201" s="58">
        <v>4</v>
      </c>
      <c r="H201" s="38">
        <f t="shared" si="7"/>
        <v>100</v>
      </c>
    </row>
    <row r="202" spans="1:8" ht="18" customHeight="1">
      <c r="A202" s="44" t="s">
        <v>16</v>
      </c>
      <c r="B202" s="44" t="s">
        <v>17</v>
      </c>
      <c r="C202" s="59"/>
      <c r="D202" s="58">
        <v>11</v>
      </c>
      <c r="E202" s="38">
        <f t="shared" si="6"/>
        <v>100</v>
      </c>
      <c r="F202" s="59"/>
      <c r="G202" s="58">
        <v>11</v>
      </c>
      <c r="H202" s="38">
        <f t="shared" si="7"/>
        <v>100</v>
      </c>
    </row>
    <row r="203" spans="1:8" ht="18" customHeight="1">
      <c r="A203" s="44" t="s">
        <v>304</v>
      </c>
      <c r="B203" s="44" t="s">
        <v>305</v>
      </c>
      <c r="C203" s="59"/>
      <c r="D203" s="58">
        <v>4</v>
      </c>
      <c r="E203" s="38">
        <f t="shared" si="6"/>
        <v>100</v>
      </c>
      <c r="F203" s="59"/>
      <c r="G203" s="58">
        <v>4</v>
      </c>
      <c r="H203" s="38">
        <f t="shared" si="7"/>
        <v>100</v>
      </c>
    </row>
    <row r="204" spans="1:8" ht="18" customHeight="1">
      <c r="A204" s="44" t="s">
        <v>536</v>
      </c>
      <c r="B204" s="44" t="s">
        <v>537</v>
      </c>
      <c r="C204" s="59">
        <v>1</v>
      </c>
      <c r="D204" s="58">
        <v>2</v>
      </c>
      <c r="E204" s="38">
        <f t="shared" si="6"/>
        <v>66.666666666666671</v>
      </c>
      <c r="F204" s="59">
        <v>1</v>
      </c>
      <c r="G204" s="58">
        <v>2</v>
      </c>
      <c r="H204" s="38">
        <f t="shared" si="7"/>
        <v>66.666666666666671</v>
      </c>
    </row>
    <row r="205" spans="1:8" ht="18" customHeight="1">
      <c r="A205" s="44" t="s">
        <v>117</v>
      </c>
      <c r="B205" s="44" t="s">
        <v>118</v>
      </c>
      <c r="C205" s="59"/>
      <c r="D205" s="58"/>
      <c r="E205" s="38" t="e">
        <f t="shared" si="6"/>
        <v>#DIV/0!</v>
      </c>
      <c r="F205" s="59"/>
      <c r="G205" s="58"/>
      <c r="H205" s="38" t="e">
        <f t="shared" si="7"/>
        <v>#DIV/0!</v>
      </c>
    </row>
    <row r="206" spans="1:8" ht="18" customHeight="1">
      <c r="A206" s="44" t="s">
        <v>321</v>
      </c>
      <c r="B206" s="44" t="s">
        <v>322</v>
      </c>
      <c r="C206" s="59"/>
      <c r="D206" s="58"/>
      <c r="E206" s="38" t="e">
        <f t="shared" si="6"/>
        <v>#DIV/0!</v>
      </c>
      <c r="F206" s="59"/>
      <c r="G206" s="58"/>
      <c r="H206" s="38" t="e">
        <f t="shared" si="7"/>
        <v>#DIV/0!</v>
      </c>
    </row>
    <row r="207" spans="1:8" ht="18" customHeight="1">
      <c r="A207" s="44" t="s">
        <v>285</v>
      </c>
      <c r="B207" s="44" t="s">
        <v>284</v>
      </c>
      <c r="C207" s="59"/>
      <c r="D207" s="58">
        <v>3</v>
      </c>
      <c r="E207" s="38">
        <f t="shared" si="6"/>
        <v>100</v>
      </c>
      <c r="F207" s="59"/>
      <c r="G207" s="58">
        <v>3</v>
      </c>
      <c r="H207" s="38">
        <f t="shared" si="7"/>
        <v>100</v>
      </c>
    </row>
    <row r="208" spans="1:8" ht="18" customHeight="1">
      <c r="A208" s="44" t="s">
        <v>252</v>
      </c>
      <c r="B208" s="44" t="s">
        <v>253</v>
      </c>
      <c r="C208" s="58"/>
      <c r="D208" s="58">
        <v>177</v>
      </c>
      <c r="E208" s="38">
        <f t="shared" si="6"/>
        <v>100</v>
      </c>
      <c r="F208" s="59"/>
      <c r="G208" s="58">
        <v>177</v>
      </c>
      <c r="H208" s="38">
        <f t="shared" si="7"/>
        <v>100</v>
      </c>
    </row>
    <row r="209" spans="1:8" ht="18" customHeight="1">
      <c r="A209" s="44" t="s">
        <v>250</v>
      </c>
      <c r="B209" s="44" t="s">
        <v>251</v>
      </c>
      <c r="C209" s="59"/>
      <c r="D209" s="58">
        <v>5</v>
      </c>
      <c r="E209" s="38">
        <f t="shared" si="6"/>
        <v>100</v>
      </c>
      <c r="F209" s="59"/>
      <c r="G209" s="58">
        <v>5</v>
      </c>
      <c r="H209" s="38">
        <f t="shared" si="7"/>
        <v>100</v>
      </c>
    </row>
    <row r="210" spans="1:8" ht="18" customHeight="1">
      <c r="A210" s="44" t="s">
        <v>494</v>
      </c>
      <c r="B210" s="44" t="s">
        <v>495</v>
      </c>
      <c r="C210" s="59"/>
      <c r="D210" s="58">
        <v>1</v>
      </c>
      <c r="E210" s="38">
        <f t="shared" si="6"/>
        <v>100</v>
      </c>
      <c r="F210" s="59"/>
      <c r="G210" s="58">
        <v>1</v>
      </c>
      <c r="H210" s="38">
        <f t="shared" si="7"/>
        <v>100</v>
      </c>
    </row>
    <row r="211" spans="1:8" ht="18" customHeight="1">
      <c r="A211" s="44" t="s">
        <v>542</v>
      </c>
      <c r="B211" s="44" t="s">
        <v>543</v>
      </c>
      <c r="C211" s="58"/>
      <c r="D211" s="58">
        <v>3</v>
      </c>
      <c r="E211" s="38">
        <f t="shared" si="6"/>
        <v>100</v>
      </c>
      <c r="F211" s="59"/>
      <c r="G211" s="58">
        <v>3</v>
      </c>
      <c r="H211" s="38">
        <f t="shared" si="7"/>
        <v>100</v>
      </c>
    </row>
    <row r="212" spans="1:8" ht="18" customHeight="1">
      <c r="A212" s="44" t="s">
        <v>544</v>
      </c>
      <c r="B212" s="44" t="s">
        <v>545</v>
      </c>
      <c r="C212" s="58"/>
      <c r="D212" s="58">
        <v>7</v>
      </c>
      <c r="E212" s="38">
        <f t="shared" si="6"/>
        <v>100</v>
      </c>
      <c r="F212" s="59"/>
      <c r="G212" s="58">
        <v>7</v>
      </c>
      <c r="H212" s="38">
        <f t="shared" si="7"/>
        <v>100</v>
      </c>
    </row>
    <row r="213" spans="1:8" ht="18" customHeight="1">
      <c r="A213" s="44" t="s">
        <v>215</v>
      </c>
      <c r="B213" s="44" t="s">
        <v>216</v>
      </c>
      <c r="C213" s="59"/>
      <c r="D213" s="58">
        <v>6</v>
      </c>
      <c r="E213" s="38">
        <f t="shared" si="6"/>
        <v>100</v>
      </c>
      <c r="F213" s="59"/>
      <c r="G213" s="58">
        <v>6</v>
      </c>
      <c r="H213" s="38">
        <f t="shared" si="7"/>
        <v>100</v>
      </c>
    </row>
    <row r="214" spans="1:8" ht="18" customHeight="1">
      <c r="A214" s="44" t="s">
        <v>457</v>
      </c>
      <c r="B214" s="44" t="s">
        <v>458</v>
      </c>
      <c r="C214" s="59">
        <v>1</v>
      </c>
      <c r="D214" s="58">
        <v>2</v>
      </c>
      <c r="E214" s="38">
        <f t="shared" si="6"/>
        <v>66.666666666666671</v>
      </c>
      <c r="F214" s="59">
        <v>1</v>
      </c>
      <c r="G214" s="58">
        <v>2</v>
      </c>
      <c r="H214" s="38">
        <f t="shared" si="7"/>
        <v>66.666666666666671</v>
      </c>
    </row>
    <row r="215" spans="1:8" ht="18" customHeight="1">
      <c r="A215" s="44" t="s">
        <v>102</v>
      </c>
      <c r="B215" s="44" t="s">
        <v>103</v>
      </c>
      <c r="C215" s="59"/>
      <c r="D215" s="58">
        <v>20</v>
      </c>
      <c r="E215" s="38">
        <f t="shared" si="6"/>
        <v>100</v>
      </c>
      <c r="F215" s="59"/>
      <c r="G215" s="58">
        <v>20</v>
      </c>
      <c r="H215" s="38">
        <f t="shared" si="7"/>
        <v>100</v>
      </c>
    </row>
    <row r="216" spans="1:8" ht="18" customHeight="1">
      <c r="A216" s="44" t="s">
        <v>524</v>
      </c>
      <c r="B216" s="44" t="s">
        <v>525</v>
      </c>
      <c r="C216" s="58"/>
      <c r="D216" s="58">
        <v>10</v>
      </c>
      <c r="E216" s="38">
        <f t="shared" si="6"/>
        <v>100</v>
      </c>
      <c r="F216" s="59"/>
      <c r="G216" s="58">
        <v>10</v>
      </c>
      <c r="H216" s="38">
        <f t="shared" si="7"/>
        <v>100</v>
      </c>
    </row>
    <row r="217" spans="1:8" ht="18" customHeight="1">
      <c r="A217" s="44" t="s">
        <v>406</v>
      </c>
      <c r="B217" s="44" t="s">
        <v>407</v>
      </c>
      <c r="C217" s="58">
        <v>4</v>
      </c>
      <c r="D217" s="58">
        <v>73</v>
      </c>
      <c r="E217" s="38">
        <f t="shared" si="6"/>
        <v>94.805194805194802</v>
      </c>
      <c r="F217" s="58">
        <v>4</v>
      </c>
      <c r="G217" s="58">
        <v>73</v>
      </c>
      <c r="H217" s="38">
        <f t="shared" si="7"/>
        <v>94.805194805194802</v>
      </c>
    </row>
    <row r="218" spans="1:8" ht="18" customHeight="1">
      <c r="A218" s="44" t="s">
        <v>402</v>
      </c>
      <c r="B218" s="44" t="s">
        <v>403</v>
      </c>
      <c r="C218" s="58">
        <v>1</v>
      </c>
      <c r="D218" s="58">
        <v>2</v>
      </c>
      <c r="E218" s="38">
        <f t="shared" si="6"/>
        <v>66.666666666666671</v>
      </c>
      <c r="F218" s="59">
        <v>1</v>
      </c>
      <c r="G218" s="59">
        <v>2</v>
      </c>
      <c r="H218" s="38">
        <f t="shared" si="7"/>
        <v>66.666666666666671</v>
      </c>
    </row>
    <row r="219" spans="1:8" ht="18" customHeight="1">
      <c r="A219" s="44" t="s">
        <v>108</v>
      </c>
      <c r="B219" s="44" t="s">
        <v>109</v>
      </c>
      <c r="C219" s="59">
        <v>1</v>
      </c>
      <c r="D219" s="58">
        <v>4</v>
      </c>
      <c r="E219" s="38">
        <f t="shared" si="6"/>
        <v>80</v>
      </c>
      <c r="F219" s="59">
        <v>1</v>
      </c>
      <c r="G219" s="59">
        <v>4</v>
      </c>
      <c r="H219" s="38">
        <f t="shared" si="7"/>
        <v>80</v>
      </c>
    </row>
    <row r="220" spans="1:8" ht="18" customHeight="1">
      <c r="A220" s="44" t="s">
        <v>325</v>
      </c>
      <c r="B220" s="44" t="s">
        <v>326</v>
      </c>
      <c r="C220" s="58"/>
      <c r="D220" s="58">
        <v>11</v>
      </c>
      <c r="E220" s="38">
        <f t="shared" si="6"/>
        <v>100</v>
      </c>
      <c r="F220" s="59"/>
      <c r="G220" s="59">
        <v>11</v>
      </c>
      <c r="H220" s="38">
        <f t="shared" si="7"/>
        <v>100</v>
      </c>
    </row>
    <row r="221" spans="1:8" ht="18" customHeight="1">
      <c r="A221" s="44" t="s">
        <v>430</v>
      </c>
      <c r="B221" s="44" t="s">
        <v>431</v>
      </c>
      <c r="C221" s="59"/>
      <c r="D221" s="58"/>
      <c r="E221" s="38" t="e">
        <f t="shared" si="6"/>
        <v>#DIV/0!</v>
      </c>
      <c r="F221" s="59"/>
      <c r="G221" s="59"/>
      <c r="H221" s="38" t="e">
        <f t="shared" si="7"/>
        <v>#DIV/0!</v>
      </c>
    </row>
    <row r="222" spans="1:8" ht="18" customHeight="1">
      <c r="A222" s="44" t="s">
        <v>198</v>
      </c>
      <c r="B222" s="44" t="s">
        <v>197</v>
      </c>
      <c r="C222" s="59"/>
      <c r="D222" s="59"/>
      <c r="E222" s="38" t="e">
        <f t="shared" si="6"/>
        <v>#DIV/0!</v>
      </c>
      <c r="F222" s="59"/>
      <c r="G222" s="59"/>
      <c r="H222" s="38" t="e">
        <f t="shared" si="7"/>
        <v>#DIV/0!</v>
      </c>
    </row>
    <row r="223" spans="1:8" ht="18" customHeight="1">
      <c r="A223" s="44" t="s">
        <v>455</v>
      </c>
      <c r="B223" s="44" t="s">
        <v>456</v>
      </c>
      <c r="C223" s="59"/>
      <c r="D223" s="58">
        <v>3</v>
      </c>
      <c r="E223" s="38">
        <f t="shared" si="6"/>
        <v>100</v>
      </c>
      <c r="F223" s="59"/>
      <c r="G223" s="59">
        <v>3</v>
      </c>
      <c r="H223" s="38">
        <f t="shared" si="7"/>
        <v>100</v>
      </c>
    </row>
    <row r="224" spans="1:8" ht="18" customHeight="1">
      <c r="A224" s="44" t="s">
        <v>404</v>
      </c>
      <c r="B224" s="44" t="s">
        <v>405</v>
      </c>
      <c r="C224" s="59"/>
      <c r="D224" s="58">
        <v>2</v>
      </c>
      <c r="E224" s="38">
        <f t="shared" si="6"/>
        <v>100</v>
      </c>
      <c r="F224" s="59"/>
      <c r="G224" s="59">
        <v>2</v>
      </c>
      <c r="H224" s="38">
        <f t="shared" si="7"/>
        <v>100</v>
      </c>
    </row>
    <row r="225" spans="1:8" ht="18" customHeight="1">
      <c r="A225" s="44" t="s">
        <v>438</v>
      </c>
      <c r="B225" s="44" t="s">
        <v>439</v>
      </c>
      <c r="C225" s="58">
        <v>1</v>
      </c>
      <c r="D225" s="58">
        <v>3</v>
      </c>
      <c r="E225" s="38">
        <f t="shared" si="6"/>
        <v>75</v>
      </c>
      <c r="F225" s="59">
        <v>1</v>
      </c>
      <c r="G225" s="59">
        <v>3</v>
      </c>
      <c r="H225" s="38">
        <f t="shared" si="7"/>
        <v>75</v>
      </c>
    </row>
    <row r="226" spans="1:8" ht="18" customHeight="1">
      <c r="A226" s="44" t="s">
        <v>237</v>
      </c>
      <c r="B226" s="44" t="s">
        <v>238</v>
      </c>
      <c r="C226" s="58">
        <v>6</v>
      </c>
      <c r="D226" s="58">
        <v>155</v>
      </c>
      <c r="E226" s="38">
        <f t="shared" si="6"/>
        <v>96.273291925465841</v>
      </c>
      <c r="F226" s="59">
        <v>6</v>
      </c>
      <c r="G226" s="58">
        <v>155</v>
      </c>
      <c r="H226" s="38">
        <f t="shared" si="7"/>
        <v>96.273291925465841</v>
      </c>
    </row>
    <row r="227" spans="1:8" ht="18" customHeight="1">
      <c r="A227" s="44" t="s">
        <v>239</v>
      </c>
      <c r="B227" s="44" t="s">
        <v>238</v>
      </c>
      <c r="C227" s="59"/>
      <c r="D227" s="58"/>
      <c r="E227" s="38" t="e">
        <f t="shared" si="6"/>
        <v>#DIV/0!</v>
      </c>
      <c r="F227" s="59"/>
      <c r="G227" s="59"/>
      <c r="H227" s="38" t="e">
        <f t="shared" si="7"/>
        <v>#DIV/0!</v>
      </c>
    </row>
    <row r="228" spans="1:8" ht="18" customHeight="1">
      <c r="A228" s="44" t="s">
        <v>396</v>
      </c>
      <c r="B228" s="44" t="s">
        <v>397</v>
      </c>
      <c r="C228" s="58">
        <v>10</v>
      </c>
      <c r="D228" s="58"/>
      <c r="E228" s="38">
        <f t="shared" si="6"/>
        <v>0</v>
      </c>
      <c r="F228" s="58">
        <v>10</v>
      </c>
      <c r="G228" s="58"/>
      <c r="H228" s="38">
        <f t="shared" si="7"/>
        <v>0</v>
      </c>
    </row>
    <row r="229" spans="1:8" ht="18" customHeight="1">
      <c r="A229" s="44" t="s">
        <v>174</v>
      </c>
      <c r="B229" s="44" t="s">
        <v>175</v>
      </c>
      <c r="C229" s="58">
        <v>2</v>
      </c>
      <c r="D229" s="58">
        <v>7</v>
      </c>
      <c r="E229" s="38">
        <f t="shared" si="6"/>
        <v>77.777777777777771</v>
      </c>
      <c r="F229" s="59">
        <v>2</v>
      </c>
      <c r="G229" s="58">
        <v>7</v>
      </c>
      <c r="H229" s="38">
        <f t="shared" si="7"/>
        <v>77.777777777777771</v>
      </c>
    </row>
    <row r="230" spans="1:8" ht="18" customHeight="1">
      <c r="A230" s="44" t="s">
        <v>72</v>
      </c>
      <c r="B230" s="44" t="s">
        <v>73</v>
      </c>
      <c r="C230" s="58">
        <v>2</v>
      </c>
      <c r="D230" s="58">
        <v>9</v>
      </c>
      <c r="E230" s="38">
        <f t="shared" si="6"/>
        <v>81.818181818181813</v>
      </c>
      <c r="F230" s="59">
        <v>2</v>
      </c>
      <c r="G230" s="58">
        <v>9</v>
      </c>
      <c r="H230" s="38">
        <f t="shared" si="7"/>
        <v>81.818181818181813</v>
      </c>
    </row>
    <row r="231" spans="1:8" ht="18" customHeight="1">
      <c r="A231" s="44" t="s">
        <v>255</v>
      </c>
      <c r="B231" s="44" t="s">
        <v>256</v>
      </c>
      <c r="C231" s="58"/>
      <c r="D231" s="58">
        <v>1</v>
      </c>
      <c r="E231" s="38">
        <f t="shared" si="6"/>
        <v>100</v>
      </c>
      <c r="F231" s="59"/>
      <c r="G231" s="58">
        <v>1</v>
      </c>
      <c r="H231" s="38">
        <f t="shared" si="7"/>
        <v>100</v>
      </c>
    </row>
    <row r="232" spans="1:8" ht="18" customHeight="1">
      <c r="A232" s="44" t="s">
        <v>88</v>
      </c>
      <c r="B232" s="44" t="s">
        <v>89</v>
      </c>
      <c r="C232" s="59"/>
      <c r="D232" s="59"/>
      <c r="E232" s="38" t="e">
        <f t="shared" si="6"/>
        <v>#DIV/0!</v>
      </c>
      <c r="F232" s="59"/>
      <c r="G232" s="59"/>
      <c r="H232" s="38" t="e">
        <f t="shared" si="7"/>
        <v>#DIV/0!</v>
      </c>
    </row>
    <row r="233" spans="1:8" ht="18" customHeight="1">
      <c r="A233" s="44" t="s">
        <v>502</v>
      </c>
      <c r="B233" s="44" t="s">
        <v>501</v>
      </c>
      <c r="C233" s="58">
        <v>3</v>
      </c>
      <c r="D233" s="58">
        <v>1</v>
      </c>
      <c r="E233" s="38">
        <f t="shared" si="6"/>
        <v>25</v>
      </c>
      <c r="F233" s="58">
        <v>3</v>
      </c>
      <c r="G233" s="58">
        <v>1</v>
      </c>
      <c r="H233" s="38">
        <f t="shared" si="7"/>
        <v>25</v>
      </c>
    </row>
    <row r="234" spans="1:8" ht="18" customHeight="1">
      <c r="A234" s="44" t="s">
        <v>398</v>
      </c>
      <c r="B234" s="44" t="s">
        <v>399</v>
      </c>
      <c r="C234" s="58"/>
      <c r="D234" s="58">
        <v>120</v>
      </c>
      <c r="E234" s="38">
        <f t="shared" si="6"/>
        <v>100</v>
      </c>
      <c r="F234" s="58"/>
      <c r="G234" s="58">
        <v>120</v>
      </c>
      <c r="H234" s="38">
        <f t="shared" si="7"/>
        <v>100</v>
      </c>
    </row>
    <row r="235" spans="1:8" ht="18" customHeight="1">
      <c r="A235" s="44" t="s">
        <v>345</v>
      </c>
      <c r="B235" s="44" t="s">
        <v>346</v>
      </c>
      <c r="C235" s="59"/>
      <c r="D235" s="59"/>
      <c r="E235" s="38" t="e">
        <f t="shared" si="6"/>
        <v>#DIV/0!</v>
      </c>
      <c r="F235" s="59"/>
      <c r="G235" s="59"/>
      <c r="H235" s="38" t="e">
        <f t="shared" si="7"/>
        <v>#DIV/0!</v>
      </c>
    </row>
    <row r="236" spans="1:8" ht="18" customHeight="1">
      <c r="A236" s="44" t="s">
        <v>225</v>
      </c>
      <c r="B236" s="44" t="s">
        <v>226</v>
      </c>
      <c r="C236" s="59"/>
      <c r="D236" s="59"/>
      <c r="E236" s="38" t="e">
        <f t="shared" si="6"/>
        <v>#DIV/0!</v>
      </c>
      <c r="F236" s="59"/>
      <c r="G236" s="59"/>
      <c r="H236" s="38" t="e">
        <f t="shared" si="7"/>
        <v>#DIV/0!</v>
      </c>
    </row>
    <row r="237" spans="1:8" ht="18" customHeight="1">
      <c r="A237" s="44" t="s">
        <v>149</v>
      </c>
      <c r="B237" s="44" t="s">
        <v>150</v>
      </c>
      <c r="C237" s="59"/>
      <c r="D237" s="59"/>
      <c r="E237" s="38" t="e">
        <f t="shared" si="6"/>
        <v>#DIV/0!</v>
      </c>
      <c r="F237" s="59"/>
      <c r="G237" s="59"/>
      <c r="H237" s="38" t="e">
        <f t="shared" si="7"/>
        <v>#DIV/0!</v>
      </c>
    </row>
    <row r="238" spans="1:8" ht="18" customHeight="1">
      <c r="A238" s="44" t="s">
        <v>507</v>
      </c>
      <c r="B238" s="44" t="s">
        <v>508</v>
      </c>
      <c r="C238" s="59"/>
      <c r="D238" s="59"/>
      <c r="E238" s="38" t="e">
        <f t="shared" si="6"/>
        <v>#DIV/0!</v>
      </c>
      <c r="F238" s="59"/>
      <c r="G238" s="59"/>
      <c r="H238" s="38" t="e">
        <f t="shared" si="7"/>
        <v>#DIV/0!</v>
      </c>
    </row>
    <row r="239" spans="1:8" ht="18" customHeight="1">
      <c r="A239" s="44" t="s">
        <v>505</v>
      </c>
      <c r="B239" s="44" t="s">
        <v>506</v>
      </c>
      <c r="C239" s="59"/>
      <c r="D239" s="59"/>
      <c r="E239" s="38" t="e">
        <f t="shared" si="6"/>
        <v>#DIV/0!</v>
      </c>
      <c r="F239" s="59"/>
      <c r="G239" s="59"/>
      <c r="H239" s="38" t="e">
        <f t="shared" si="7"/>
        <v>#DIV/0!</v>
      </c>
    </row>
    <row r="240" spans="1:8" ht="18" customHeight="1">
      <c r="A240" s="44" t="s">
        <v>125</v>
      </c>
      <c r="B240" s="44" t="s">
        <v>126</v>
      </c>
      <c r="C240" s="59"/>
      <c r="D240" s="59"/>
      <c r="E240" s="38" t="e">
        <f t="shared" si="6"/>
        <v>#DIV/0!</v>
      </c>
      <c r="F240" s="59"/>
      <c r="G240" s="59"/>
      <c r="H240" s="38" t="e">
        <f t="shared" si="7"/>
        <v>#DIV/0!</v>
      </c>
    </row>
    <row r="241" spans="1:8" ht="18" customHeight="1">
      <c r="A241" s="44" t="s">
        <v>479</v>
      </c>
      <c r="B241" s="44" t="s">
        <v>480</v>
      </c>
      <c r="C241" s="59"/>
      <c r="D241" s="59"/>
      <c r="E241" s="38" t="e">
        <f t="shared" si="6"/>
        <v>#DIV/0!</v>
      </c>
      <c r="F241" s="59"/>
      <c r="G241" s="59"/>
      <c r="H241" s="38" t="e">
        <f t="shared" si="7"/>
        <v>#DIV/0!</v>
      </c>
    </row>
    <row r="242" spans="1:8" ht="18" customHeight="1">
      <c r="A242" s="44" t="s">
        <v>347</v>
      </c>
      <c r="B242" s="44" t="s">
        <v>348</v>
      </c>
      <c r="C242" s="59"/>
      <c r="D242" s="59"/>
      <c r="E242" s="38" t="e">
        <f t="shared" si="6"/>
        <v>#DIV/0!</v>
      </c>
      <c r="F242" s="59"/>
      <c r="G242" s="59"/>
      <c r="H242" s="38" t="e">
        <f t="shared" si="7"/>
        <v>#DIV/0!</v>
      </c>
    </row>
    <row r="243" spans="1:8" ht="18" customHeight="1">
      <c r="A243" s="44" t="s">
        <v>357</v>
      </c>
      <c r="B243" s="44" t="s">
        <v>358</v>
      </c>
      <c r="C243" s="58">
        <v>47</v>
      </c>
      <c r="D243" s="58">
        <v>223</v>
      </c>
      <c r="E243" s="38">
        <f t="shared" si="6"/>
        <v>82.592592592592595</v>
      </c>
      <c r="F243" s="58">
        <v>47</v>
      </c>
      <c r="G243" s="58">
        <v>223</v>
      </c>
      <c r="H243" s="38">
        <f t="shared" si="7"/>
        <v>82.592592592592595</v>
      </c>
    </row>
    <row r="244" spans="1:8" ht="18" customHeight="1">
      <c r="A244" s="44" t="s">
        <v>96</v>
      </c>
      <c r="B244" s="44" t="s">
        <v>97</v>
      </c>
      <c r="C244" s="58"/>
      <c r="D244" s="58"/>
      <c r="E244" s="38" t="e">
        <f t="shared" si="6"/>
        <v>#DIV/0!</v>
      </c>
      <c r="F244" s="59"/>
      <c r="G244" s="59"/>
      <c r="H244" s="38" t="e">
        <f t="shared" si="7"/>
        <v>#DIV/0!</v>
      </c>
    </row>
    <row r="245" spans="1:8" ht="18" customHeight="1">
      <c r="A245" s="44" t="s">
        <v>104</v>
      </c>
      <c r="B245" s="44" t="s">
        <v>105</v>
      </c>
      <c r="C245" s="58"/>
      <c r="D245" s="58"/>
      <c r="E245" s="38" t="e">
        <f t="shared" si="6"/>
        <v>#DIV/0!</v>
      </c>
      <c r="F245" s="59"/>
      <c r="G245" s="59"/>
      <c r="H245" s="38" t="e">
        <f t="shared" si="7"/>
        <v>#DIV/0!</v>
      </c>
    </row>
    <row r="246" spans="1:8" ht="18" customHeight="1">
      <c r="A246" s="44" t="s">
        <v>182</v>
      </c>
      <c r="B246" s="44" t="s">
        <v>183</v>
      </c>
      <c r="C246" s="58"/>
      <c r="D246" s="58"/>
      <c r="E246" s="38" t="e">
        <f t="shared" si="6"/>
        <v>#DIV/0!</v>
      </c>
      <c r="F246" s="59"/>
      <c r="G246" s="59"/>
      <c r="H246" s="38" t="e">
        <f t="shared" si="7"/>
        <v>#DIV/0!</v>
      </c>
    </row>
    <row r="247" spans="1:8" ht="18" customHeight="1">
      <c r="A247" s="44" t="s">
        <v>367</v>
      </c>
      <c r="B247" s="44" t="s">
        <v>368</v>
      </c>
      <c r="C247" s="59"/>
      <c r="D247" s="59"/>
      <c r="E247" s="38" t="e">
        <f t="shared" si="6"/>
        <v>#DIV/0!</v>
      </c>
      <c r="F247" s="59"/>
      <c r="G247" s="59"/>
      <c r="H247" s="38" t="e">
        <f t="shared" si="7"/>
        <v>#DIV/0!</v>
      </c>
    </row>
    <row r="248" spans="1:8" ht="18" customHeight="1">
      <c r="A248" s="44" t="s">
        <v>392</v>
      </c>
      <c r="B248" s="44" t="s">
        <v>393</v>
      </c>
      <c r="C248" s="58"/>
      <c r="D248" s="58"/>
      <c r="E248" s="38" t="e">
        <f t="shared" si="6"/>
        <v>#DIV/0!</v>
      </c>
      <c r="F248" s="59"/>
      <c r="G248" s="59"/>
      <c r="H248" s="38" t="e">
        <f t="shared" si="7"/>
        <v>#DIV/0!</v>
      </c>
    </row>
    <row r="249" spans="1:8" ht="18" customHeight="1">
      <c r="A249" s="44" t="s">
        <v>314</v>
      </c>
      <c r="B249" s="44" t="s">
        <v>315</v>
      </c>
      <c r="C249" s="58"/>
      <c r="D249" s="58"/>
      <c r="E249" s="38" t="e">
        <f t="shared" si="6"/>
        <v>#DIV/0!</v>
      </c>
      <c r="F249" s="59"/>
      <c r="G249" s="59"/>
      <c r="H249" s="38" t="e">
        <f t="shared" si="7"/>
        <v>#DIV/0!</v>
      </c>
    </row>
    <row r="250" spans="1:8" ht="18" customHeight="1">
      <c r="A250" s="44" t="s">
        <v>235</v>
      </c>
      <c r="B250" s="44" t="s">
        <v>236</v>
      </c>
      <c r="C250" s="58"/>
      <c r="D250" s="58"/>
      <c r="E250" s="38" t="e">
        <f t="shared" si="6"/>
        <v>#DIV/0!</v>
      </c>
      <c r="F250" s="59"/>
      <c r="G250" s="59"/>
      <c r="H250" s="38" t="e">
        <f t="shared" si="7"/>
        <v>#DIV/0!</v>
      </c>
    </row>
    <row r="251" spans="1:8" ht="18" customHeight="1">
      <c r="A251" s="44" t="s">
        <v>145</v>
      </c>
      <c r="B251" s="44" t="s">
        <v>146</v>
      </c>
      <c r="C251" s="59"/>
      <c r="D251" s="58"/>
      <c r="E251" s="38" t="e">
        <f t="shared" si="6"/>
        <v>#DIV/0!</v>
      </c>
      <c r="F251" s="59"/>
      <c r="G251" s="59"/>
      <c r="H251" s="38" t="e">
        <f t="shared" si="7"/>
        <v>#DIV/0!</v>
      </c>
    </row>
    <row r="252" spans="1:8" ht="18" customHeight="1">
      <c r="A252" s="44" t="s">
        <v>351</v>
      </c>
      <c r="B252" s="44" t="s">
        <v>352</v>
      </c>
      <c r="C252" s="58"/>
      <c r="D252" s="58"/>
      <c r="E252" s="38" t="e">
        <f t="shared" si="6"/>
        <v>#DIV/0!</v>
      </c>
      <c r="F252" s="59"/>
      <c r="G252" s="59"/>
      <c r="H252" s="38" t="e">
        <f t="shared" si="7"/>
        <v>#DIV/0!</v>
      </c>
    </row>
    <row r="253" spans="1:8" ht="18" customHeight="1">
      <c r="A253" s="44" t="s">
        <v>143</v>
      </c>
      <c r="B253" s="44" t="s">
        <v>144</v>
      </c>
      <c r="C253" s="59"/>
      <c r="D253" s="59"/>
      <c r="E253" s="38" t="e">
        <f t="shared" si="6"/>
        <v>#DIV/0!</v>
      </c>
      <c r="F253" s="59"/>
      <c r="G253" s="59"/>
      <c r="H253" s="38" t="e">
        <f t="shared" si="7"/>
        <v>#DIV/0!</v>
      </c>
    </row>
    <row r="254" spans="1:8" ht="18" customHeight="1">
      <c r="A254" s="44" t="s">
        <v>371</v>
      </c>
      <c r="B254" s="44" t="s">
        <v>372</v>
      </c>
      <c r="C254" s="58"/>
      <c r="D254" s="58">
        <v>70</v>
      </c>
      <c r="E254" s="38">
        <f t="shared" si="6"/>
        <v>100</v>
      </c>
      <c r="F254" s="59"/>
      <c r="G254" s="58">
        <v>70</v>
      </c>
      <c r="H254" s="38">
        <f t="shared" si="7"/>
        <v>100</v>
      </c>
    </row>
    <row r="255" spans="1:8" ht="18" customHeight="1">
      <c r="A255" s="44" t="s">
        <v>373</v>
      </c>
      <c r="B255" s="44" t="s">
        <v>372</v>
      </c>
      <c r="C255" s="59"/>
      <c r="D255" s="58">
        <v>1</v>
      </c>
      <c r="E255" s="38">
        <f t="shared" si="6"/>
        <v>100</v>
      </c>
      <c r="F255" s="59"/>
      <c r="G255" s="58">
        <v>1</v>
      </c>
      <c r="H255" s="38">
        <f t="shared" si="7"/>
        <v>100</v>
      </c>
    </row>
    <row r="256" spans="1:8" ht="18" customHeight="1">
      <c r="A256" s="44" t="s">
        <v>55</v>
      </c>
      <c r="B256" s="44" t="s">
        <v>56</v>
      </c>
      <c r="C256" s="58"/>
      <c r="D256" s="58">
        <v>4</v>
      </c>
      <c r="E256" s="38">
        <f t="shared" si="6"/>
        <v>100</v>
      </c>
      <c r="F256" s="58"/>
      <c r="G256" s="58">
        <v>4</v>
      </c>
      <c r="H256" s="38">
        <f t="shared" si="7"/>
        <v>100</v>
      </c>
    </row>
    <row r="257" spans="1:8" ht="18" customHeight="1">
      <c r="A257" s="44" t="s">
        <v>186</v>
      </c>
      <c r="B257" s="44" t="s">
        <v>187</v>
      </c>
      <c r="C257" s="59"/>
      <c r="D257" s="58">
        <v>3</v>
      </c>
      <c r="E257" s="38">
        <f t="shared" si="6"/>
        <v>100</v>
      </c>
      <c r="F257" s="59"/>
      <c r="G257" s="58">
        <v>3</v>
      </c>
      <c r="H257" s="38">
        <f t="shared" si="7"/>
        <v>100</v>
      </c>
    </row>
    <row r="258" spans="1:8" ht="18" customHeight="1">
      <c r="A258" s="44" t="s">
        <v>294</v>
      </c>
      <c r="B258" s="44" t="s">
        <v>295</v>
      </c>
      <c r="C258" s="58"/>
      <c r="D258" s="58">
        <v>5</v>
      </c>
      <c r="E258" s="38">
        <f t="shared" ref="E258:E290" si="8">(D258*100)/(D258+C258)</f>
        <v>100</v>
      </c>
      <c r="F258" s="59"/>
      <c r="G258" s="58">
        <v>5</v>
      </c>
      <c r="H258" s="38">
        <f t="shared" si="7"/>
        <v>100</v>
      </c>
    </row>
    <row r="259" spans="1:8" ht="18" customHeight="1">
      <c r="A259" s="44" t="s">
        <v>277</v>
      </c>
      <c r="B259" s="44" t="s">
        <v>278</v>
      </c>
      <c r="C259" s="58"/>
      <c r="D259" s="58">
        <v>116</v>
      </c>
      <c r="E259" s="38">
        <f t="shared" si="8"/>
        <v>100</v>
      </c>
      <c r="F259" s="58"/>
      <c r="G259" s="58">
        <v>116</v>
      </c>
      <c r="H259" s="38">
        <f t="shared" si="7"/>
        <v>100</v>
      </c>
    </row>
    <row r="260" spans="1:8" ht="18" customHeight="1">
      <c r="A260" s="44" t="s">
        <v>452</v>
      </c>
      <c r="B260" s="44" t="s">
        <v>453</v>
      </c>
      <c r="C260" s="59"/>
      <c r="D260" s="59"/>
      <c r="E260" s="38" t="e">
        <f t="shared" si="8"/>
        <v>#DIV/0!</v>
      </c>
      <c r="F260" s="59"/>
      <c r="G260" s="59"/>
      <c r="H260" s="38" t="e">
        <f t="shared" ref="H260:H289" si="9">(G260*100)/(G260+F260)</f>
        <v>#DIV/0!</v>
      </c>
    </row>
    <row r="261" spans="1:8" ht="18" customHeight="1">
      <c r="A261" s="44" t="s">
        <v>168</v>
      </c>
      <c r="B261" s="44" t="s">
        <v>169</v>
      </c>
      <c r="C261" s="58"/>
      <c r="D261" s="58"/>
      <c r="E261" s="38" t="e">
        <f t="shared" si="8"/>
        <v>#DIV/0!</v>
      </c>
      <c r="F261" s="59"/>
      <c r="G261" s="59"/>
      <c r="H261" s="38" t="e">
        <f t="shared" si="9"/>
        <v>#DIV/0!</v>
      </c>
    </row>
    <row r="262" spans="1:8" ht="18" customHeight="1">
      <c r="A262" s="44" t="s">
        <v>327</v>
      </c>
      <c r="B262" s="44" t="s">
        <v>328</v>
      </c>
      <c r="C262" s="58">
        <v>6</v>
      </c>
      <c r="D262" s="58">
        <v>8</v>
      </c>
      <c r="E262" s="38">
        <f t="shared" si="8"/>
        <v>57.142857142857146</v>
      </c>
      <c r="F262" s="58">
        <v>6</v>
      </c>
      <c r="G262" s="59">
        <v>8</v>
      </c>
      <c r="H262" s="38">
        <f t="shared" si="9"/>
        <v>57.142857142857146</v>
      </c>
    </row>
    <row r="263" spans="1:8" ht="18" customHeight="1">
      <c r="A263" s="44" t="s">
        <v>511</v>
      </c>
      <c r="B263" s="44" t="s">
        <v>512</v>
      </c>
      <c r="C263" s="58"/>
      <c r="D263" s="58"/>
      <c r="E263" s="38" t="e">
        <f t="shared" si="8"/>
        <v>#DIV/0!</v>
      </c>
      <c r="F263" s="59"/>
      <c r="G263" s="59"/>
      <c r="H263" s="38" t="e">
        <f t="shared" si="9"/>
        <v>#DIV/0!</v>
      </c>
    </row>
    <row r="264" spans="1:8" ht="18" customHeight="1">
      <c r="A264" s="44" t="s">
        <v>471</v>
      </c>
      <c r="B264" s="44" t="s">
        <v>472</v>
      </c>
      <c r="C264" s="58">
        <v>3</v>
      </c>
      <c r="D264" s="58"/>
      <c r="E264" s="38">
        <f t="shared" si="8"/>
        <v>0</v>
      </c>
      <c r="F264" s="58">
        <v>3</v>
      </c>
      <c r="G264" s="58"/>
      <c r="H264" s="38">
        <f t="shared" si="9"/>
        <v>0</v>
      </c>
    </row>
    <row r="265" spans="1:8" ht="18" customHeight="1">
      <c r="A265" s="44" t="s">
        <v>519</v>
      </c>
      <c r="B265" s="44" t="s">
        <v>520</v>
      </c>
      <c r="C265" s="58"/>
      <c r="D265" s="58"/>
      <c r="E265" s="38" t="e">
        <f t="shared" si="8"/>
        <v>#DIV/0!</v>
      </c>
      <c r="F265" s="59"/>
      <c r="G265" s="59"/>
      <c r="H265" s="38" t="e">
        <f t="shared" si="9"/>
        <v>#DIV/0!</v>
      </c>
    </row>
    <row r="266" spans="1:8" ht="18" customHeight="1">
      <c r="A266" s="44" t="s">
        <v>205</v>
      </c>
      <c r="B266" s="44" t="s">
        <v>206</v>
      </c>
      <c r="C266" s="58">
        <v>7</v>
      </c>
      <c r="D266" s="58"/>
      <c r="E266" s="38">
        <f t="shared" si="8"/>
        <v>0</v>
      </c>
      <c r="F266" s="59">
        <v>7</v>
      </c>
      <c r="G266" s="59"/>
      <c r="H266" s="38">
        <f t="shared" si="9"/>
        <v>0</v>
      </c>
    </row>
    <row r="267" spans="1:8" ht="18" customHeight="1">
      <c r="A267" s="44" t="s">
        <v>316</v>
      </c>
      <c r="B267" s="44" t="s">
        <v>317</v>
      </c>
      <c r="C267" s="58"/>
      <c r="D267" s="58"/>
      <c r="E267" s="38" t="e">
        <f t="shared" si="8"/>
        <v>#DIV/0!</v>
      </c>
      <c r="F267" s="58"/>
      <c r="G267" s="58"/>
      <c r="H267" s="38" t="e">
        <f t="shared" si="9"/>
        <v>#DIV/0!</v>
      </c>
    </row>
    <row r="268" spans="1:8" ht="18" customHeight="1">
      <c r="A268" s="44" t="s">
        <v>318</v>
      </c>
      <c r="B268" s="44" t="s">
        <v>317</v>
      </c>
      <c r="C268" s="59"/>
      <c r="D268" s="59"/>
      <c r="E268" s="38" t="e">
        <f t="shared" si="8"/>
        <v>#DIV/0!</v>
      </c>
      <c r="F268" s="59"/>
      <c r="G268" s="59"/>
      <c r="H268" s="38" t="e">
        <f t="shared" si="9"/>
        <v>#DIV/0!</v>
      </c>
    </row>
    <row r="269" spans="1:8" ht="18" customHeight="1">
      <c r="A269" s="44" t="s">
        <v>446</v>
      </c>
      <c r="B269" s="44" t="s">
        <v>447</v>
      </c>
      <c r="C269" s="58"/>
      <c r="D269" s="58">
        <v>2</v>
      </c>
      <c r="E269" s="38">
        <f t="shared" si="8"/>
        <v>100</v>
      </c>
      <c r="F269" s="58"/>
      <c r="G269" s="58">
        <v>2</v>
      </c>
      <c r="H269" s="38">
        <f t="shared" si="9"/>
        <v>100</v>
      </c>
    </row>
    <row r="270" spans="1:8" ht="18" customHeight="1">
      <c r="A270" s="44" t="s">
        <v>259</v>
      </c>
      <c r="B270" s="44" t="s">
        <v>260</v>
      </c>
      <c r="C270" s="59"/>
      <c r="D270" s="58">
        <v>4</v>
      </c>
      <c r="E270" s="38">
        <f t="shared" si="8"/>
        <v>100</v>
      </c>
      <c r="F270" s="59"/>
      <c r="G270" s="58">
        <v>4</v>
      </c>
      <c r="H270" s="38">
        <f t="shared" si="9"/>
        <v>100</v>
      </c>
    </row>
    <row r="271" spans="1:8" ht="18" customHeight="1">
      <c r="A271" s="44" t="s">
        <v>10</v>
      </c>
      <c r="B271" s="44" t="s">
        <v>11</v>
      </c>
      <c r="C271" s="59"/>
      <c r="D271" s="58"/>
      <c r="E271" s="38" t="e">
        <f t="shared" si="8"/>
        <v>#DIV/0!</v>
      </c>
      <c r="F271" s="59"/>
      <c r="G271" s="58"/>
      <c r="H271" s="38" t="e">
        <f t="shared" si="9"/>
        <v>#DIV/0!</v>
      </c>
    </row>
    <row r="272" spans="1:8" ht="18" customHeight="1">
      <c r="A272" s="44" t="s">
        <v>339</v>
      </c>
      <c r="B272" s="44" t="s">
        <v>340</v>
      </c>
      <c r="C272" s="59"/>
      <c r="D272" s="58">
        <v>2</v>
      </c>
      <c r="E272" s="38">
        <f t="shared" si="8"/>
        <v>100</v>
      </c>
      <c r="F272" s="59"/>
      <c r="G272" s="59">
        <v>2</v>
      </c>
      <c r="H272" s="38">
        <f t="shared" si="9"/>
        <v>100</v>
      </c>
    </row>
    <row r="273" spans="1:8" ht="18" customHeight="1">
      <c r="A273" s="44" t="s">
        <v>465</v>
      </c>
      <c r="B273" s="44" t="s">
        <v>466</v>
      </c>
      <c r="C273" s="59"/>
      <c r="D273" s="58"/>
      <c r="E273" s="38" t="e">
        <f t="shared" si="8"/>
        <v>#DIV/0!</v>
      </c>
      <c r="F273" s="59"/>
      <c r="G273" s="58"/>
      <c r="H273" s="38" t="e">
        <f t="shared" si="9"/>
        <v>#DIV/0!</v>
      </c>
    </row>
    <row r="274" spans="1:8" ht="18" customHeight="1">
      <c r="A274" s="44" t="s">
        <v>341</v>
      </c>
      <c r="B274" s="44" t="s">
        <v>342</v>
      </c>
      <c r="C274" s="58">
        <v>13</v>
      </c>
      <c r="D274" s="58">
        <v>18</v>
      </c>
      <c r="E274" s="38">
        <f t="shared" si="8"/>
        <v>58.064516129032256</v>
      </c>
      <c r="F274" s="58">
        <v>13</v>
      </c>
      <c r="G274" s="58">
        <v>18</v>
      </c>
      <c r="H274" s="38">
        <f t="shared" si="9"/>
        <v>58.064516129032256</v>
      </c>
    </row>
    <row r="275" spans="1:8" ht="18" customHeight="1">
      <c r="A275" s="44" t="s">
        <v>296</v>
      </c>
      <c r="B275" s="44" t="s">
        <v>297</v>
      </c>
      <c r="C275" s="59"/>
      <c r="D275" s="58"/>
      <c r="E275" s="38" t="e">
        <f t="shared" si="8"/>
        <v>#DIV/0!</v>
      </c>
      <c r="F275" s="59"/>
      <c r="G275" s="59"/>
      <c r="H275" s="38" t="e">
        <f t="shared" si="9"/>
        <v>#DIV/0!</v>
      </c>
    </row>
    <row r="276" spans="1:8" ht="18" customHeight="1">
      <c r="A276" s="44" t="s">
        <v>265</v>
      </c>
      <c r="B276" s="44" t="s">
        <v>266</v>
      </c>
      <c r="C276" s="59"/>
      <c r="D276" s="58">
        <v>4</v>
      </c>
      <c r="E276" s="38">
        <f t="shared" si="8"/>
        <v>100</v>
      </c>
      <c r="F276" s="59"/>
      <c r="G276" s="58">
        <v>4</v>
      </c>
      <c r="H276" s="38">
        <f t="shared" si="9"/>
        <v>100</v>
      </c>
    </row>
    <row r="277" spans="1:8" ht="18" customHeight="1">
      <c r="A277" s="44" t="s">
        <v>454</v>
      </c>
      <c r="B277" s="44" t="s">
        <v>453</v>
      </c>
      <c r="C277" s="59"/>
      <c r="D277" s="58">
        <v>1</v>
      </c>
      <c r="E277" s="38">
        <f t="shared" si="8"/>
        <v>100</v>
      </c>
      <c r="F277" s="59"/>
      <c r="G277" s="58">
        <v>1</v>
      </c>
      <c r="H277" s="38">
        <f t="shared" si="9"/>
        <v>100</v>
      </c>
    </row>
    <row r="278" spans="1:8" ht="18" customHeight="1">
      <c r="A278" s="44" t="s">
        <v>496</v>
      </c>
      <c r="B278" s="44" t="s">
        <v>497</v>
      </c>
      <c r="C278" s="58"/>
      <c r="D278" s="58">
        <v>1</v>
      </c>
      <c r="E278" s="38">
        <f t="shared" si="8"/>
        <v>100</v>
      </c>
      <c r="F278" s="59"/>
      <c r="G278" s="58">
        <v>1</v>
      </c>
      <c r="H278" s="38">
        <f t="shared" si="9"/>
        <v>100</v>
      </c>
    </row>
    <row r="279" spans="1:8" ht="18" customHeight="1">
      <c r="A279" s="44" t="s">
        <v>147</v>
      </c>
      <c r="B279" s="44" t="s">
        <v>148</v>
      </c>
      <c r="C279" s="58"/>
      <c r="D279" s="58"/>
      <c r="E279" s="38" t="e">
        <f t="shared" si="8"/>
        <v>#DIV/0!</v>
      </c>
      <c r="F279" s="59"/>
      <c r="G279" s="59"/>
      <c r="H279" s="38" t="e">
        <f t="shared" si="9"/>
        <v>#DIV/0!</v>
      </c>
    </row>
    <row r="280" spans="1:8" ht="18" customHeight="1">
      <c r="A280" s="44" t="s">
        <v>308</v>
      </c>
      <c r="B280" s="44" t="s">
        <v>309</v>
      </c>
      <c r="C280" s="59"/>
      <c r="D280" s="58">
        <v>4</v>
      </c>
      <c r="E280" s="38">
        <f t="shared" si="8"/>
        <v>100</v>
      </c>
      <c r="F280" s="59"/>
      <c r="G280" s="59">
        <v>4</v>
      </c>
      <c r="H280" s="38">
        <f t="shared" si="9"/>
        <v>100</v>
      </c>
    </row>
    <row r="281" spans="1:8" ht="18" customHeight="1">
      <c r="A281" s="44" t="s">
        <v>490</v>
      </c>
      <c r="B281" s="44" t="s">
        <v>491</v>
      </c>
      <c r="C281" s="59"/>
      <c r="D281" s="58"/>
      <c r="E281" s="38" t="e">
        <f t="shared" si="8"/>
        <v>#DIV/0!</v>
      </c>
      <c r="F281" s="59"/>
      <c r="G281" s="59"/>
      <c r="H281" s="38" t="e">
        <f t="shared" si="9"/>
        <v>#DIV/0!</v>
      </c>
    </row>
    <row r="282" spans="1:8" ht="18" customHeight="1">
      <c r="A282" s="44" t="s">
        <v>550</v>
      </c>
      <c r="B282" s="44" t="s">
        <v>551</v>
      </c>
      <c r="C282" s="59"/>
      <c r="D282" s="58">
        <v>6</v>
      </c>
      <c r="E282" s="38">
        <f t="shared" si="8"/>
        <v>100</v>
      </c>
      <c r="F282" s="59"/>
      <c r="G282" s="58">
        <v>6</v>
      </c>
      <c r="H282" s="38">
        <f t="shared" si="9"/>
        <v>100</v>
      </c>
    </row>
    <row r="283" spans="1:8" ht="18" customHeight="1">
      <c r="A283" s="44" t="s">
        <v>412</v>
      </c>
      <c r="B283" s="44" t="s">
        <v>413</v>
      </c>
      <c r="C283" s="58">
        <v>3</v>
      </c>
      <c r="D283" s="58">
        <v>42</v>
      </c>
      <c r="E283" s="38">
        <f t="shared" si="8"/>
        <v>93.333333333333329</v>
      </c>
      <c r="F283" s="59">
        <v>3</v>
      </c>
      <c r="G283" s="59">
        <v>42</v>
      </c>
      <c r="H283" s="38">
        <f t="shared" si="9"/>
        <v>93.333333333333329</v>
      </c>
    </row>
    <row r="284" spans="1:8" ht="18" customHeight="1">
      <c r="A284" s="44" t="s">
        <v>45</v>
      </c>
      <c r="B284" s="44" t="s">
        <v>46</v>
      </c>
      <c r="C284" s="59"/>
      <c r="D284" s="59"/>
      <c r="E284" s="38" t="e">
        <f t="shared" si="8"/>
        <v>#DIV/0!</v>
      </c>
      <c r="F284" s="59"/>
      <c r="G284" s="59"/>
      <c r="H284" s="38" t="e">
        <f t="shared" si="9"/>
        <v>#DIV/0!</v>
      </c>
    </row>
    <row r="285" spans="1:8" ht="18" customHeight="1">
      <c r="A285" s="44" t="s">
        <v>422</v>
      </c>
      <c r="B285" s="44" t="s">
        <v>423</v>
      </c>
      <c r="C285" s="59"/>
      <c r="D285" s="59"/>
      <c r="E285" s="38" t="e">
        <f t="shared" si="8"/>
        <v>#DIV/0!</v>
      </c>
      <c r="F285" s="59"/>
      <c r="G285" s="59"/>
      <c r="H285" s="38" t="e">
        <f t="shared" si="9"/>
        <v>#DIV/0!</v>
      </c>
    </row>
    <row r="286" spans="1:8" ht="18" customHeight="1">
      <c r="A286" s="44" t="s">
        <v>78</v>
      </c>
      <c r="B286" s="44" t="s">
        <v>79</v>
      </c>
      <c r="C286" s="59"/>
      <c r="D286" s="59"/>
      <c r="E286" s="38" t="e">
        <f t="shared" si="8"/>
        <v>#DIV/0!</v>
      </c>
      <c r="F286" s="59"/>
      <c r="G286" s="59"/>
      <c r="H286" s="38" t="e">
        <f t="shared" si="9"/>
        <v>#DIV/0!</v>
      </c>
    </row>
    <row r="287" spans="1:8" ht="18" customHeight="1">
      <c r="A287" s="44" t="s">
        <v>166</v>
      </c>
      <c r="B287" s="44" t="s">
        <v>167</v>
      </c>
      <c r="C287" s="59"/>
      <c r="D287" s="59"/>
      <c r="E287" s="38" t="e">
        <f t="shared" si="8"/>
        <v>#DIV/0!</v>
      </c>
      <c r="F287" s="59"/>
      <c r="G287" s="59"/>
      <c r="H287" s="38" t="e">
        <f t="shared" si="9"/>
        <v>#DIV/0!</v>
      </c>
    </row>
    <row r="288" spans="1:8" ht="18" customHeight="1">
      <c r="A288" s="44" t="s">
        <v>488</v>
      </c>
      <c r="B288" s="44" t="s">
        <v>489</v>
      </c>
      <c r="C288" s="59"/>
      <c r="D288" s="59"/>
      <c r="E288" s="38" t="e">
        <f t="shared" si="8"/>
        <v>#DIV/0!</v>
      </c>
      <c r="F288" s="59"/>
      <c r="G288" s="59"/>
      <c r="H288" s="38" t="e">
        <f t="shared" si="9"/>
        <v>#DIV/0!</v>
      </c>
    </row>
    <row r="289" spans="1:8" ht="18" customHeight="1">
      <c r="A289" s="44" t="s">
        <v>129</v>
      </c>
      <c r="B289" s="44" t="s">
        <v>130</v>
      </c>
      <c r="C289" s="37"/>
      <c r="D289" s="37"/>
      <c r="E289" s="38" t="e">
        <f t="shared" si="8"/>
        <v>#DIV/0!</v>
      </c>
      <c r="F289" s="59"/>
      <c r="G289" s="59"/>
      <c r="H289" s="38" t="e">
        <f t="shared" si="9"/>
        <v>#DIV/0!</v>
      </c>
    </row>
    <row r="290" spans="1:8" ht="18" customHeight="1">
      <c r="C290" s="39">
        <f>SUM(C5:C289)</f>
        <v>580</v>
      </c>
      <c r="D290" s="39">
        <f>SUM(D5:D289)</f>
        <v>4443</v>
      </c>
      <c r="E290" s="40">
        <f t="shared" si="8"/>
        <v>88.453115667927534</v>
      </c>
      <c r="F290" s="39">
        <f>SUM(F5:F289)</f>
        <v>580</v>
      </c>
      <c r="G290" s="39">
        <f>SUM(G5:G289)</f>
        <v>4443</v>
      </c>
      <c r="H290" s="40">
        <f>(G290*100)/(G290+F290)</f>
        <v>88.453115667927534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6" sqref="K6"/>
    </sheetView>
  </sheetViews>
  <sheetFormatPr defaultRowHeight="24.75" customHeight="1"/>
  <cols>
    <col min="1" max="1" width="9.140625" style="19" bestFit="1" customWidth="1"/>
    <col min="2" max="2" width="9.7109375" style="19" bestFit="1" customWidth="1"/>
    <col min="3" max="3" width="36.5703125" style="19" bestFit="1" customWidth="1"/>
    <col min="4" max="4" width="13.7109375" style="19" bestFit="1" customWidth="1"/>
    <col min="5" max="5" width="14" style="19" customWidth="1"/>
    <col min="6" max="6" width="11" style="19" customWidth="1"/>
    <col min="7" max="7" width="11.28515625" style="19" bestFit="1" customWidth="1"/>
    <col min="8" max="8" width="16" style="19" bestFit="1" customWidth="1"/>
    <col min="9" max="9" width="11.28515625" style="19" bestFit="1" customWidth="1"/>
    <col min="10" max="16384" width="9.140625" style="19"/>
  </cols>
  <sheetData>
    <row r="1" spans="1:9" ht="24.75" customHeight="1">
      <c r="A1" s="18"/>
      <c r="B1" s="65" t="s">
        <v>567</v>
      </c>
      <c r="C1" s="65"/>
      <c r="D1" s="65"/>
      <c r="E1" s="65"/>
      <c r="F1" s="65"/>
      <c r="G1" s="65"/>
      <c r="H1" s="65"/>
      <c r="I1" s="65"/>
    </row>
    <row r="2" spans="1:9" ht="24.75" customHeight="1">
      <c r="A2" s="18"/>
      <c r="B2" s="64" t="s">
        <v>660</v>
      </c>
      <c r="C2" s="64"/>
      <c r="D2" s="64"/>
      <c r="E2" s="64"/>
      <c r="F2" s="64"/>
      <c r="G2" s="64"/>
      <c r="H2" s="64"/>
      <c r="I2" s="64"/>
    </row>
    <row r="3" spans="1:9" ht="24.75" customHeight="1">
      <c r="A3" s="18"/>
      <c r="B3" s="18"/>
      <c r="C3" s="18"/>
      <c r="D3" s="18"/>
      <c r="E3" s="18"/>
      <c r="F3" s="18"/>
    </row>
    <row r="4" spans="1:9" ht="24.75" customHeight="1">
      <c r="A4" s="20" t="s">
        <v>568</v>
      </c>
      <c r="B4" s="20" t="s">
        <v>569</v>
      </c>
      <c r="C4" s="20" t="s">
        <v>570</v>
      </c>
      <c r="D4" s="20" t="s">
        <v>571</v>
      </c>
      <c r="E4" s="20" t="s">
        <v>572</v>
      </c>
      <c r="F4" s="20" t="s">
        <v>584</v>
      </c>
      <c r="G4" s="21" t="s">
        <v>585</v>
      </c>
      <c r="H4" s="21" t="s">
        <v>586</v>
      </c>
      <c r="I4" s="21" t="s">
        <v>573</v>
      </c>
    </row>
    <row r="5" spans="1:9" ht="24.75" customHeight="1">
      <c r="A5" s="22">
        <v>1</v>
      </c>
      <c r="B5" s="22">
        <v>92</v>
      </c>
      <c r="C5" s="23" t="s">
        <v>656</v>
      </c>
      <c r="D5" s="24">
        <v>770</v>
      </c>
      <c r="E5" s="25">
        <f>D5*100000/I5</f>
        <v>52.910380123288057</v>
      </c>
      <c r="F5" s="26">
        <v>7</v>
      </c>
      <c r="G5" s="27">
        <f>F5*1000/D5</f>
        <v>9.0909090909090917</v>
      </c>
      <c r="H5" s="27">
        <f>F5*100/D5</f>
        <v>0.90909090909090906</v>
      </c>
      <c r="I5" s="28">
        <v>1455291</v>
      </c>
    </row>
    <row r="6" spans="1:9" ht="24.75" customHeight="1">
      <c r="A6" s="22">
        <v>2</v>
      </c>
      <c r="B6" s="22" t="s">
        <v>576</v>
      </c>
      <c r="C6" s="23" t="s">
        <v>577</v>
      </c>
      <c r="D6" s="24">
        <v>1606</v>
      </c>
      <c r="E6" s="25">
        <f t="shared" ref="E6:E14" si="0">D6*100000/I6</f>
        <v>110.3559356857151</v>
      </c>
      <c r="F6" s="26">
        <v>0</v>
      </c>
      <c r="G6" s="27">
        <f t="shared" ref="G6:G14" si="1">F6*1000/D6</f>
        <v>0</v>
      </c>
      <c r="H6" s="27">
        <v>0</v>
      </c>
      <c r="I6" s="28">
        <v>1455291</v>
      </c>
    </row>
    <row r="7" spans="1:9" ht="24.75" customHeight="1">
      <c r="A7" s="22">
        <v>3</v>
      </c>
      <c r="B7" s="22" t="s">
        <v>574</v>
      </c>
      <c r="C7" s="23" t="s">
        <v>575</v>
      </c>
      <c r="D7" s="24">
        <v>814</v>
      </c>
      <c r="E7" s="25">
        <f t="shared" si="0"/>
        <v>55.933830416047378</v>
      </c>
      <c r="F7" s="26">
        <v>0</v>
      </c>
      <c r="G7" s="27">
        <f t="shared" si="1"/>
        <v>0</v>
      </c>
      <c r="H7" s="27">
        <v>0</v>
      </c>
      <c r="I7" s="28">
        <v>1455291</v>
      </c>
    </row>
    <row r="8" spans="1:9" ht="24.75" customHeight="1">
      <c r="A8" s="22">
        <v>4</v>
      </c>
      <c r="B8" s="22" t="s">
        <v>578</v>
      </c>
      <c r="C8" s="23" t="s">
        <v>579</v>
      </c>
      <c r="D8" s="24">
        <v>741</v>
      </c>
      <c r="E8" s="25">
        <f t="shared" si="0"/>
        <v>50.917651521242142</v>
      </c>
      <c r="F8" s="26">
        <v>0</v>
      </c>
      <c r="G8" s="27">
        <f t="shared" si="1"/>
        <v>0</v>
      </c>
      <c r="H8" s="27">
        <v>0</v>
      </c>
      <c r="I8" s="28">
        <v>1455291</v>
      </c>
    </row>
    <row r="9" spans="1:9" ht="24.75" customHeight="1">
      <c r="A9" s="22">
        <v>5</v>
      </c>
      <c r="B9" s="22" t="s">
        <v>580</v>
      </c>
      <c r="C9" s="23" t="s">
        <v>581</v>
      </c>
      <c r="D9" s="24">
        <v>290</v>
      </c>
      <c r="E9" s="25">
        <f t="shared" si="0"/>
        <v>19.927286020459139</v>
      </c>
      <c r="F9" s="26">
        <v>0</v>
      </c>
      <c r="G9" s="27">
        <f t="shared" si="1"/>
        <v>0</v>
      </c>
      <c r="H9" s="27">
        <v>0</v>
      </c>
      <c r="I9" s="28">
        <v>1455291</v>
      </c>
    </row>
    <row r="10" spans="1:9" ht="24.75" customHeight="1">
      <c r="A10" s="22">
        <v>6</v>
      </c>
      <c r="B10" s="22" t="s">
        <v>582</v>
      </c>
      <c r="C10" s="23" t="s">
        <v>583</v>
      </c>
      <c r="D10" s="24">
        <v>191</v>
      </c>
      <c r="E10" s="25">
        <f t="shared" si="0"/>
        <v>13.124522861750673</v>
      </c>
      <c r="F10" s="26">
        <v>0</v>
      </c>
      <c r="G10" s="27">
        <f t="shared" si="1"/>
        <v>0</v>
      </c>
      <c r="H10" s="27">
        <v>0</v>
      </c>
      <c r="I10" s="28">
        <v>1455291</v>
      </c>
    </row>
    <row r="11" spans="1:9" ht="24.75" customHeight="1">
      <c r="A11" s="22">
        <v>7</v>
      </c>
      <c r="B11" s="22" t="s">
        <v>654</v>
      </c>
      <c r="C11" s="23" t="s">
        <v>655</v>
      </c>
      <c r="D11" s="24">
        <v>133</v>
      </c>
      <c r="E11" s="25">
        <f t="shared" si="0"/>
        <v>9.1390656576588469</v>
      </c>
      <c r="F11" s="26">
        <v>0</v>
      </c>
      <c r="G11" s="27">
        <f t="shared" si="1"/>
        <v>0</v>
      </c>
      <c r="H11" s="27">
        <v>0</v>
      </c>
      <c r="I11" s="28">
        <v>1455291</v>
      </c>
    </row>
    <row r="12" spans="1:9" ht="24.75" customHeight="1">
      <c r="A12" s="22">
        <v>8</v>
      </c>
      <c r="B12" s="22" t="s">
        <v>587</v>
      </c>
      <c r="C12" s="23" t="s">
        <v>588</v>
      </c>
      <c r="D12" s="24">
        <v>110</v>
      </c>
      <c r="E12" s="25">
        <f t="shared" si="0"/>
        <v>7.5586257318982941</v>
      </c>
      <c r="F12" s="26">
        <v>0</v>
      </c>
      <c r="G12" s="27">
        <f t="shared" si="1"/>
        <v>0</v>
      </c>
      <c r="H12" s="27">
        <v>0</v>
      </c>
      <c r="I12" s="28">
        <v>1455291</v>
      </c>
    </row>
    <row r="13" spans="1:9" ht="24.75" customHeight="1">
      <c r="A13" s="22">
        <v>9</v>
      </c>
      <c r="B13" s="22" t="s">
        <v>661</v>
      </c>
      <c r="C13" s="29" t="s">
        <v>662</v>
      </c>
      <c r="D13" s="24">
        <v>65</v>
      </c>
      <c r="E13" s="25">
        <f t="shared" si="0"/>
        <v>4.4664606597580825</v>
      </c>
      <c r="F13" s="26">
        <v>0</v>
      </c>
      <c r="G13" s="27">
        <f t="shared" si="1"/>
        <v>0</v>
      </c>
      <c r="H13" s="27">
        <v>0</v>
      </c>
      <c r="I13" s="28">
        <v>1455291</v>
      </c>
    </row>
    <row r="14" spans="1:9" ht="24.75" customHeight="1">
      <c r="A14" s="22">
        <v>10</v>
      </c>
      <c r="B14" s="30" t="s">
        <v>663</v>
      </c>
      <c r="C14" s="28" t="s">
        <v>664</v>
      </c>
      <c r="D14" s="46">
        <v>42</v>
      </c>
      <c r="E14" s="25">
        <f t="shared" si="0"/>
        <v>2.8437597754242279</v>
      </c>
      <c r="F14" s="26">
        <v>0</v>
      </c>
      <c r="G14" s="27">
        <f t="shared" si="1"/>
        <v>0</v>
      </c>
      <c r="H14" s="27">
        <v>0</v>
      </c>
      <c r="I14" s="28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workbookViewId="0">
      <selection activeCell="F11" sqref="F11"/>
    </sheetView>
  </sheetViews>
  <sheetFormatPr defaultRowHeight="18" customHeight="1"/>
  <cols>
    <col min="1" max="1" width="10.7109375" style="67" bestFit="1" customWidth="1"/>
    <col min="2" max="2" width="11.85546875" style="67" bestFit="1" customWidth="1"/>
    <col min="3" max="3" width="14.28515625" style="67" bestFit="1" customWidth="1"/>
    <col min="4" max="4" width="2.28515625" style="67" bestFit="1" customWidth="1"/>
    <col min="5" max="16384" width="9.140625" style="67"/>
  </cols>
  <sheetData>
    <row r="1" spans="1:4" ht="18" customHeight="1">
      <c r="A1" s="66" t="s">
        <v>590</v>
      </c>
      <c r="B1" s="66" t="s">
        <v>591</v>
      </c>
      <c r="C1" s="66" t="s">
        <v>592</v>
      </c>
      <c r="D1" s="66" t="s">
        <v>593</v>
      </c>
    </row>
    <row r="2" spans="1:4" ht="18" customHeight="1">
      <c r="A2" s="68" t="s">
        <v>594</v>
      </c>
      <c r="B2" s="68" t="s">
        <v>414</v>
      </c>
      <c r="C2" s="68" t="s">
        <v>415</v>
      </c>
      <c r="D2" s="69">
        <v>0</v>
      </c>
    </row>
    <row r="3" spans="1:4" ht="18" customHeight="1">
      <c r="A3" s="68" t="s">
        <v>594</v>
      </c>
      <c r="B3" s="68" t="s">
        <v>114</v>
      </c>
      <c r="C3" s="68" t="s">
        <v>115</v>
      </c>
      <c r="D3" s="69">
        <v>0</v>
      </c>
    </row>
    <row r="4" spans="1:4" ht="18" customHeight="1">
      <c r="A4" s="68" t="s">
        <v>594</v>
      </c>
      <c r="B4" s="68" t="s">
        <v>461</v>
      </c>
      <c r="C4" s="68" t="s">
        <v>462</v>
      </c>
      <c r="D4" s="69">
        <v>0</v>
      </c>
    </row>
    <row r="5" spans="1:4" ht="18" customHeight="1">
      <c r="A5" s="68" t="s">
        <v>594</v>
      </c>
      <c r="B5" s="68" t="s">
        <v>416</v>
      </c>
      <c r="C5" s="68" t="s">
        <v>417</v>
      </c>
      <c r="D5" s="69">
        <v>0</v>
      </c>
    </row>
    <row r="6" spans="1:4" ht="18" customHeight="1">
      <c r="A6" s="68" t="s">
        <v>594</v>
      </c>
      <c r="B6" s="68" t="s">
        <v>418</v>
      </c>
      <c r="C6" s="68" t="s">
        <v>419</v>
      </c>
      <c r="D6" s="69">
        <v>0</v>
      </c>
    </row>
    <row r="7" spans="1:4" ht="18" customHeight="1">
      <c r="A7" s="68" t="s">
        <v>594</v>
      </c>
      <c r="B7" s="68" t="s">
        <v>4</v>
      </c>
      <c r="C7" s="68" t="s">
        <v>5</v>
      </c>
      <c r="D7" s="69">
        <v>0</v>
      </c>
    </row>
    <row r="8" spans="1:4" ht="18" customHeight="1">
      <c r="A8" s="68" t="s">
        <v>594</v>
      </c>
      <c r="B8" s="68" t="s">
        <v>240</v>
      </c>
      <c r="C8" s="68" t="s">
        <v>241</v>
      </c>
      <c r="D8" s="69">
        <v>0</v>
      </c>
    </row>
    <row r="9" spans="1:4" ht="18" customHeight="1">
      <c r="A9" s="68" t="s">
        <v>594</v>
      </c>
      <c r="B9" s="68" t="s">
        <v>492</v>
      </c>
      <c r="C9" s="68" t="s">
        <v>493</v>
      </c>
      <c r="D9" s="69">
        <v>0</v>
      </c>
    </row>
    <row r="10" spans="1:4" ht="18" customHeight="1">
      <c r="A10" s="68" t="s">
        <v>594</v>
      </c>
      <c r="B10" s="68" t="s">
        <v>300</v>
      </c>
      <c r="C10" s="68" t="s">
        <v>301</v>
      </c>
      <c r="D10" s="69">
        <v>0</v>
      </c>
    </row>
    <row r="11" spans="1:4" ht="18" customHeight="1">
      <c r="A11" s="68" t="s">
        <v>594</v>
      </c>
      <c r="B11" s="68" t="s">
        <v>110</v>
      </c>
      <c r="C11" s="68" t="s">
        <v>111</v>
      </c>
      <c r="D11" s="69">
        <v>0</v>
      </c>
    </row>
    <row r="12" spans="1:4" ht="18" customHeight="1">
      <c r="A12" s="68" t="s">
        <v>594</v>
      </c>
      <c r="B12" s="68" t="s">
        <v>384</v>
      </c>
      <c r="C12" s="68" t="s">
        <v>385</v>
      </c>
      <c r="D12" s="69">
        <v>0</v>
      </c>
    </row>
    <row r="13" spans="1:4" ht="18" customHeight="1">
      <c r="A13" s="68" t="s">
        <v>594</v>
      </c>
      <c r="B13" s="68" t="s">
        <v>261</v>
      </c>
      <c r="C13" s="68" t="s">
        <v>262</v>
      </c>
      <c r="D13" s="69">
        <v>0</v>
      </c>
    </row>
    <row r="14" spans="1:4" ht="18" customHeight="1">
      <c r="A14" s="68" t="s">
        <v>594</v>
      </c>
      <c r="B14" s="68" t="s">
        <v>475</v>
      </c>
      <c r="C14" s="68" t="s">
        <v>476</v>
      </c>
      <c r="D14" s="69">
        <v>0</v>
      </c>
    </row>
    <row r="15" spans="1:4" ht="18" customHeight="1">
      <c r="A15" s="68" t="s">
        <v>594</v>
      </c>
      <c r="B15" s="68" t="s">
        <v>267</v>
      </c>
      <c r="C15" s="68" t="s">
        <v>268</v>
      </c>
      <c r="D15" s="69">
        <v>0</v>
      </c>
    </row>
    <row r="16" spans="1:4" ht="18" customHeight="1">
      <c r="A16" s="68" t="s">
        <v>594</v>
      </c>
      <c r="B16" s="68" t="s">
        <v>380</v>
      </c>
      <c r="C16" s="68" t="s">
        <v>381</v>
      </c>
      <c r="D16" s="69">
        <v>0</v>
      </c>
    </row>
    <row r="17" spans="1:4" ht="18" customHeight="1">
      <c r="A17" s="68" t="s">
        <v>594</v>
      </c>
      <c r="B17" s="68" t="s">
        <v>500</v>
      </c>
      <c r="C17" s="68" t="s">
        <v>501</v>
      </c>
      <c r="D17" s="69">
        <v>0</v>
      </c>
    </row>
    <row r="18" spans="1:4" ht="18" customHeight="1">
      <c r="A18" s="68" t="s">
        <v>594</v>
      </c>
      <c r="B18" s="68" t="s">
        <v>22</v>
      </c>
      <c r="C18" s="68" t="s">
        <v>21</v>
      </c>
      <c r="D18" s="69">
        <v>0</v>
      </c>
    </row>
    <row r="19" spans="1:4" ht="18" customHeight="1">
      <c r="A19" s="68" t="s">
        <v>594</v>
      </c>
      <c r="B19" s="68" t="s">
        <v>127</v>
      </c>
      <c r="C19" s="68" t="s">
        <v>128</v>
      </c>
      <c r="D19" s="69">
        <v>0</v>
      </c>
    </row>
    <row r="20" spans="1:4" ht="18" customHeight="1">
      <c r="A20" s="68" t="s">
        <v>594</v>
      </c>
      <c r="B20" s="68" t="s">
        <v>306</v>
      </c>
      <c r="C20" s="68" t="s">
        <v>307</v>
      </c>
      <c r="D20" s="69">
        <v>0</v>
      </c>
    </row>
    <row r="21" spans="1:4" ht="18" customHeight="1">
      <c r="A21" s="68" t="s">
        <v>594</v>
      </c>
      <c r="B21" s="68" t="s">
        <v>390</v>
      </c>
      <c r="C21" s="68" t="s">
        <v>391</v>
      </c>
      <c r="D21" s="69">
        <v>0</v>
      </c>
    </row>
    <row r="22" spans="1:4" ht="18" customHeight="1">
      <c r="A22" s="68" t="s">
        <v>594</v>
      </c>
      <c r="B22" s="68" t="s">
        <v>374</v>
      </c>
      <c r="C22" s="68" t="s">
        <v>375</v>
      </c>
      <c r="D22" s="69">
        <v>0</v>
      </c>
    </row>
    <row r="23" spans="1:4" ht="18" customHeight="1">
      <c r="A23" s="68" t="s">
        <v>594</v>
      </c>
      <c r="B23" s="68" t="s">
        <v>213</v>
      </c>
      <c r="C23" s="68" t="s">
        <v>214</v>
      </c>
      <c r="D23" s="69">
        <v>0</v>
      </c>
    </row>
    <row r="24" spans="1:4" ht="18" customHeight="1">
      <c r="A24" s="68" t="s">
        <v>594</v>
      </c>
      <c r="B24" s="68" t="s">
        <v>221</v>
      </c>
      <c r="C24" s="68" t="s">
        <v>222</v>
      </c>
      <c r="D24" s="69">
        <v>0</v>
      </c>
    </row>
    <row r="25" spans="1:4" ht="18" customHeight="1">
      <c r="A25" s="68" t="s">
        <v>594</v>
      </c>
      <c r="B25" s="68" t="s">
        <v>485</v>
      </c>
      <c r="C25" s="68" t="s">
        <v>486</v>
      </c>
      <c r="D25" s="69">
        <v>0</v>
      </c>
    </row>
    <row r="26" spans="1:4" ht="18" customHeight="1">
      <c r="A26" s="68" t="s">
        <v>594</v>
      </c>
      <c r="B26" s="68" t="s">
        <v>160</v>
      </c>
      <c r="C26" s="68" t="s">
        <v>161</v>
      </c>
      <c r="D26" s="69">
        <v>0</v>
      </c>
    </row>
    <row r="27" spans="1:4" ht="18" customHeight="1">
      <c r="A27" s="68" t="s">
        <v>594</v>
      </c>
      <c r="B27" s="68" t="s">
        <v>302</v>
      </c>
      <c r="C27" s="68" t="s">
        <v>303</v>
      </c>
      <c r="D27" s="69">
        <v>0</v>
      </c>
    </row>
    <row r="28" spans="1:4" ht="18" customHeight="1">
      <c r="A28" s="68" t="s">
        <v>594</v>
      </c>
      <c r="B28" s="68" t="s">
        <v>116</v>
      </c>
      <c r="C28" s="68" t="s">
        <v>115</v>
      </c>
      <c r="D28" s="69">
        <v>0</v>
      </c>
    </row>
    <row r="29" spans="1:4" ht="18" customHeight="1">
      <c r="A29" s="68" t="s">
        <v>594</v>
      </c>
      <c r="B29" s="68" t="s">
        <v>481</v>
      </c>
      <c r="C29" s="68" t="s">
        <v>482</v>
      </c>
      <c r="D29" s="69">
        <v>0</v>
      </c>
    </row>
    <row r="30" spans="1:4" ht="18" customHeight="1">
      <c r="A30" s="68" t="s">
        <v>594</v>
      </c>
      <c r="B30" s="68" t="s">
        <v>275</v>
      </c>
      <c r="C30" s="68" t="s">
        <v>276</v>
      </c>
      <c r="D30" s="69">
        <v>0</v>
      </c>
    </row>
    <row r="31" spans="1:4" ht="18" customHeight="1">
      <c r="A31" s="68" t="s">
        <v>594</v>
      </c>
      <c r="B31" s="68" t="s">
        <v>188</v>
      </c>
      <c r="C31" s="68" t="s">
        <v>189</v>
      </c>
      <c r="D31" s="69">
        <v>0</v>
      </c>
    </row>
    <row r="32" spans="1:4" ht="18" customHeight="1">
      <c r="A32" s="68" t="s">
        <v>594</v>
      </c>
      <c r="B32" s="68" t="s">
        <v>51</v>
      </c>
      <c r="C32" s="68" t="s">
        <v>52</v>
      </c>
      <c r="D32" s="69">
        <v>0</v>
      </c>
    </row>
    <row r="33" spans="1:4" ht="18" customHeight="1">
      <c r="A33" s="68" t="s">
        <v>594</v>
      </c>
      <c r="B33" s="68" t="s">
        <v>477</v>
      </c>
      <c r="C33" s="68" t="s">
        <v>478</v>
      </c>
      <c r="D33" s="69">
        <v>0</v>
      </c>
    </row>
    <row r="34" spans="1:4" ht="18" customHeight="1">
      <c r="A34" s="68" t="s">
        <v>594</v>
      </c>
      <c r="B34" s="68" t="s">
        <v>440</v>
      </c>
      <c r="C34" s="68" t="s">
        <v>441</v>
      </c>
      <c r="D34" s="69">
        <v>0</v>
      </c>
    </row>
    <row r="35" spans="1:4" ht="18" customHeight="1">
      <c r="A35" s="68" t="s">
        <v>594</v>
      </c>
      <c r="B35" s="68" t="s">
        <v>231</v>
      </c>
      <c r="C35" s="68" t="s">
        <v>232</v>
      </c>
      <c r="D35" s="69">
        <v>0</v>
      </c>
    </row>
    <row r="36" spans="1:4" ht="18" customHeight="1">
      <c r="A36" s="68" t="s">
        <v>594</v>
      </c>
      <c r="B36" s="68" t="s">
        <v>394</v>
      </c>
      <c r="C36" s="68" t="s">
        <v>395</v>
      </c>
      <c r="D36" s="69">
        <v>0</v>
      </c>
    </row>
    <row r="37" spans="1:4" ht="18" customHeight="1">
      <c r="A37" s="68" t="s">
        <v>594</v>
      </c>
      <c r="B37" s="68" t="s">
        <v>84</v>
      </c>
      <c r="C37" s="68" t="s">
        <v>85</v>
      </c>
      <c r="D37" s="69">
        <v>0</v>
      </c>
    </row>
    <row r="38" spans="1:4" ht="18" customHeight="1">
      <c r="A38" s="68" t="s">
        <v>594</v>
      </c>
      <c r="B38" s="68" t="s">
        <v>94</v>
      </c>
      <c r="C38" s="68" t="s">
        <v>95</v>
      </c>
      <c r="D38" s="69">
        <v>0</v>
      </c>
    </row>
    <row r="39" spans="1:4" ht="18" customHeight="1">
      <c r="A39" s="68" t="s">
        <v>594</v>
      </c>
      <c r="B39" s="68" t="s">
        <v>170</v>
      </c>
      <c r="C39" s="68" t="s">
        <v>171</v>
      </c>
      <c r="D39" s="69">
        <v>0</v>
      </c>
    </row>
    <row r="40" spans="1:4" ht="18" customHeight="1">
      <c r="A40" s="68" t="s">
        <v>594</v>
      </c>
      <c r="B40" s="68" t="s">
        <v>359</v>
      </c>
      <c r="C40" s="68" t="s">
        <v>360</v>
      </c>
      <c r="D40" s="69">
        <v>0</v>
      </c>
    </row>
    <row r="41" spans="1:4" ht="18" customHeight="1">
      <c r="A41" s="68" t="s">
        <v>594</v>
      </c>
      <c r="B41" s="68" t="s">
        <v>119</v>
      </c>
      <c r="C41" s="68" t="s">
        <v>120</v>
      </c>
      <c r="D41" s="69">
        <v>0</v>
      </c>
    </row>
    <row r="42" spans="1:4" ht="18" customHeight="1">
      <c r="A42" s="68" t="s">
        <v>594</v>
      </c>
      <c r="B42" s="70" t="s">
        <v>410</v>
      </c>
      <c r="C42" s="70" t="s">
        <v>411</v>
      </c>
      <c r="D42" s="69">
        <v>0</v>
      </c>
    </row>
    <row r="43" spans="1:4" ht="18" customHeight="1">
      <c r="A43" s="68" t="s">
        <v>594</v>
      </c>
      <c r="B43" s="68" t="s">
        <v>227</v>
      </c>
      <c r="C43" s="68" t="s">
        <v>228</v>
      </c>
      <c r="D43" s="69">
        <v>0</v>
      </c>
    </row>
    <row r="44" spans="1:4" ht="18" customHeight="1">
      <c r="A44" s="68" t="s">
        <v>594</v>
      </c>
      <c r="B44" s="68" t="s">
        <v>207</v>
      </c>
      <c r="C44" s="68" t="s">
        <v>208</v>
      </c>
      <c r="D44" s="69">
        <v>0</v>
      </c>
    </row>
    <row r="45" spans="1:4" ht="18" customHeight="1">
      <c r="A45" s="68" t="s">
        <v>594</v>
      </c>
      <c r="B45" s="68" t="s">
        <v>353</v>
      </c>
      <c r="C45" s="68" t="s">
        <v>354</v>
      </c>
      <c r="D45" s="69">
        <v>0</v>
      </c>
    </row>
    <row r="46" spans="1:4" ht="18" customHeight="1">
      <c r="A46" s="68" t="s">
        <v>594</v>
      </c>
      <c r="B46" s="68" t="s">
        <v>135</v>
      </c>
      <c r="C46" s="68" t="s">
        <v>136</v>
      </c>
      <c r="D46" s="69">
        <v>0</v>
      </c>
    </row>
    <row r="47" spans="1:4" ht="18" customHeight="1">
      <c r="A47" s="68" t="s">
        <v>594</v>
      </c>
      <c r="B47" s="68" t="s">
        <v>8</v>
      </c>
      <c r="C47" s="68" t="s">
        <v>9</v>
      </c>
      <c r="D47" s="69">
        <v>0</v>
      </c>
    </row>
    <row r="48" spans="1:4" ht="18" customHeight="1">
      <c r="A48" s="68" t="s">
        <v>594</v>
      </c>
      <c r="B48" s="68" t="s">
        <v>70</v>
      </c>
      <c r="C48" s="68" t="s">
        <v>71</v>
      </c>
      <c r="D48" s="69">
        <v>0</v>
      </c>
    </row>
    <row r="49" spans="1:4" ht="18" customHeight="1">
      <c r="A49" s="68" t="s">
        <v>594</v>
      </c>
      <c r="B49" s="68" t="s">
        <v>263</v>
      </c>
      <c r="C49" s="68" t="s">
        <v>264</v>
      </c>
      <c r="D49" s="69">
        <v>0</v>
      </c>
    </row>
    <row r="50" spans="1:4" ht="18" customHeight="1">
      <c r="A50" s="68" t="s">
        <v>594</v>
      </c>
      <c r="B50" s="68" t="s">
        <v>209</v>
      </c>
      <c r="C50" s="68" t="s">
        <v>210</v>
      </c>
      <c r="D50" s="69">
        <v>0</v>
      </c>
    </row>
    <row r="51" spans="1:4" ht="18" customHeight="1">
      <c r="A51" s="68" t="s">
        <v>594</v>
      </c>
      <c r="B51" s="68" t="s">
        <v>57</v>
      </c>
      <c r="C51" s="68" t="s">
        <v>58</v>
      </c>
      <c r="D51" s="69">
        <v>0</v>
      </c>
    </row>
    <row r="52" spans="1:4" ht="18" customHeight="1">
      <c r="A52" s="68" t="s">
        <v>594</v>
      </c>
      <c r="B52" s="68" t="s">
        <v>6</v>
      </c>
      <c r="C52" s="68" t="s">
        <v>7</v>
      </c>
      <c r="D52" s="69">
        <v>0</v>
      </c>
    </row>
    <row r="53" spans="1:4" ht="18" customHeight="1">
      <c r="A53" s="68" t="s">
        <v>594</v>
      </c>
      <c r="B53" s="68" t="s">
        <v>133</v>
      </c>
      <c r="C53" s="68" t="s">
        <v>134</v>
      </c>
      <c r="D53" s="69">
        <v>0</v>
      </c>
    </row>
    <row r="54" spans="1:4" ht="18" customHeight="1">
      <c r="A54" s="68" t="s">
        <v>594</v>
      </c>
      <c r="B54" s="68" t="s">
        <v>450</v>
      </c>
      <c r="C54" s="68" t="s">
        <v>451</v>
      </c>
      <c r="D54" s="69">
        <v>0</v>
      </c>
    </row>
    <row r="55" spans="1:4" ht="18" customHeight="1">
      <c r="A55" s="68" t="s">
        <v>594</v>
      </c>
      <c r="B55" s="68" t="s">
        <v>141</v>
      </c>
      <c r="C55" s="68" t="s">
        <v>142</v>
      </c>
      <c r="D55" s="69">
        <v>0</v>
      </c>
    </row>
    <row r="56" spans="1:4" ht="18" customHeight="1">
      <c r="A56" s="68" t="s">
        <v>594</v>
      </c>
      <c r="B56" s="68" t="s">
        <v>364</v>
      </c>
      <c r="C56" s="68" t="s">
        <v>365</v>
      </c>
      <c r="D56" s="69">
        <v>0</v>
      </c>
    </row>
    <row r="57" spans="1:4" ht="18" customHeight="1">
      <c r="A57" s="68" t="s">
        <v>594</v>
      </c>
      <c r="B57" s="70" t="s">
        <v>233</v>
      </c>
      <c r="C57" s="70" t="s">
        <v>234</v>
      </c>
      <c r="D57" s="69">
        <v>0</v>
      </c>
    </row>
    <row r="58" spans="1:4" ht="18" customHeight="1">
      <c r="A58" s="68" t="s">
        <v>594</v>
      </c>
      <c r="B58" s="68" t="s">
        <v>61</v>
      </c>
      <c r="C58" s="68" t="s">
        <v>62</v>
      </c>
      <c r="D58" s="69">
        <v>0</v>
      </c>
    </row>
    <row r="59" spans="1:4" ht="18" customHeight="1">
      <c r="A59" s="68" t="s">
        <v>594</v>
      </c>
      <c r="B59" s="68" t="s">
        <v>515</v>
      </c>
      <c r="C59" s="68" t="s">
        <v>516</v>
      </c>
      <c r="D59" s="69">
        <v>0</v>
      </c>
    </row>
    <row r="60" spans="1:4" ht="18" customHeight="1">
      <c r="A60" s="68" t="s">
        <v>594</v>
      </c>
      <c r="B60" s="68" t="s">
        <v>121</v>
      </c>
      <c r="C60" s="68" t="s">
        <v>122</v>
      </c>
      <c r="D60" s="69">
        <v>0</v>
      </c>
    </row>
    <row r="61" spans="1:4" ht="18" customHeight="1">
      <c r="A61" s="68" t="s">
        <v>594</v>
      </c>
      <c r="B61" s="70" t="s">
        <v>164</v>
      </c>
      <c r="C61" s="70" t="s">
        <v>165</v>
      </c>
      <c r="D61" s="69">
        <v>0</v>
      </c>
    </row>
    <row r="62" spans="1:4" ht="18" customHeight="1">
      <c r="A62" s="68" t="s">
        <v>594</v>
      </c>
      <c r="B62" s="70" t="s">
        <v>217</v>
      </c>
      <c r="C62" s="70" t="s">
        <v>218</v>
      </c>
      <c r="D62" s="69">
        <v>0</v>
      </c>
    </row>
    <row r="63" spans="1:4" ht="18" customHeight="1">
      <c r="A63" s="68" t="s">
        <v>594</v>
      </c>
      <c r="B63" s="70" t="s">
        <v>90</v>
      </c>
      <c r="C63" s="70" t="s">
        <v>91</v>
      </c>
      <c r="D63" s="69">
        <v>0</v>
      </c>
    </row>
    <row r="64" spans="1:4" ht="18" customHeight="1">
      <c r="A64" s="68" t="s">
        <v>594</v>
      </c>
      <c r="B64" s="68" t="s">
        <v>157</v>
      </c>
      <c r="C64" s="68" t="s">
        <v>158</v>
      </c>
      <c r="D64" s="69">
        <v>0</v>
      </c>
    </row>
    <row r="65" spans="1:4" ht="18" customHeight="1">
      <c r="A65" s="68" t="s">
        <v>594</v>
      </c>
      <c r="B65" s="68" t="s">
        <v>420</v>
      </c>
      <c r="C65" s="68" t="s">
        <v>421</v>
      </c>
      <c r="D65" s="69">
        <v>0</v>
      </c>
    </row>
    <row r="66" spans="1:4" ht="18" customHeight="1">
      <c r="A66" s="68" t="s">
        <v>594</v>
      </c>
      <c r="B66" s="68" t="s">
        <v>100</v>
      </c>
      <c r="C66" s="68" t="s">
        <v>101</v>
      </c>
      <c r="D66" s="69">
        <v>0</v>
      </c>
    </row>
    <row r="67" spans="1:4" ht="18" customHeight="1">
      <c r="A67" s="68" t="s">
        <v>594</v>
      </c>
      <c r="B67" s="68" t="s">
        <v>112</v>
      </c>
      <c r="C67" s="68" t="s">
        <v>113</v>
      </c>
      <c r="D67" s="69">
        <v>0</v>
      </c>
    </row>
    <row r="68" spans="1:4" ht="18" customHeight="1">
      <c r="A68" s="68" t="s">
        <v>594</v>
      </c>
      <c r="B68" s="68" t="s">
        <v>131</v>
      </c>
      <c r="C68" s="68" t="s">
        <v>132</v>
      </c>
      <c r="D68" s="69">
        <v>0</v>
      </c>
    </row>
    <row r="69" spans="1:4" ht="18" customHeight="1">
      <c r="A69" s="68" t="s">
        <v>594</v>
      </c>
      <c r="B69" s="68" t="s">
        <v>29</v>
      </c>
      <c r="C69" s="68" t="s">
        <v>30</v>
      </c>
      <c r="D69" s="69">
        <v>0</v>
      </c>
    </row>
    <row r="70" spans="1:4" ht="18" customHeight="1">
      <c r="A70" s="68" t="s">
        <v>594</v>
      </c>
      <c r="B70" s="68" t="s">
        <v>548</v>
      </c>
      <c r="C70" s="68" t="s">
        <v>549</v>
      </c>
      <c r="D70" s="69">
        <v>0</v>
      </c>
    </row>
    <row r="71" spans="1:4" ht="18" customHeight="1">
      <c r="A71" s="68" t="s">
        <v>594</v>
      </c>
      <c r="B71" s="68" t="s">
        <v>63</v>
      </c>
      <c r="C71" s="68" t="s">
        <v>62</v>
      </c>
      <c r="D71" s="69">
        <v>0</v>
      </c>
    </row>
    <row r="72" spans="1:4" ht="18" customHeight="1">
      <c r="A72" s="68" t="s">
        <v>594</v>
      </c>
      <c r="B72" s="68" t="s">
        <v>463</v>
      </c>
      <c r="C72" s="68" t="s">
        <v>464</v>
      </c>
      <c r="D72" s="69">
        <v>0</v>
      </c>
    </row>
    <row r="73" spans="1:4" ht="18" customHeight="1">
      <c r="A73" s="68" t="s">
        <v>594</v>
      </c>
      <c r="B73" s="68" t="s">
        <v>290</v>
      </c>
      <c r="C73" s="68" t="s">
        <v>291</v>
      </c>
      <c r="D73" s="69">
        <v>0</v>
      </c>
    </row>
    <row r="74" spans="1:4" ht="18" customHeight="1">
      <c r="A74" s="68" t="s">
        <v>594</v>
      </c>
      <c r="B74" s="68" t="s">
        <v>288</v>
      </c>
      <c r="C74" s="68" t="s">
        <v>289</v>
      </c>
      <c r="D74" s="69">
        <v>0</v>
      </c>
    </row>
    <row r="75" spans="1:4" ht="18" customHeight="1">
      <c r="A75" s="68" t="s">
        <v>594</v>
      </c>
      <c r="B75" s="68" t="s">
        <v>201</v>
      </c>
      <c r="C75" s="68" t="s">
        <v>202</v>
      </c>
      <c r="D75" s="69">
        <v>0</v>
      </c>
    </row>
    <row r="76" spans="1:4" ht="18" customHeight="1">
      <c r="A76" s="68" t="s">
        <v>594</v>
      </c>
      <c r="B76" s="68" t="s">
        <v>498</v>
      </c>
      <c r="C76" s="68" t="s">
        <v>499</v>
      </c>
      <c r="D76" s="69">
        <v>0</v>
      </c>
    </row>
    <row r="77" spans="1:4" ht="18" customHeight="1">
      <c r="A77" s="68" t="s">
        <v>594</v>
      </c>
      <c r="B77" s="68" t="s">
        <v>76</v>
      </c>
      <c r="C77" s="68" t="s">
        <v>77</v>
      </c>
      <c r="D77" s="69">
        <v>0</v>
      </c>
    </row>
    <row r="78" spans="1:4" ht="18" customHeight="1">
      <c r="A78" s="68" t="s">
        <v>594</v>
      </c>
      <c r="B78" s="68" t="s">
        <v>424</v>
      </c>
      <c r="C78" s="68" t="s">
        <v>425</v>
      </c>
      <c r="D78" s="69">
        <v>0</v>
      </c>
    </row>
    <row r="79" spans="1:4" ht="18" customHeight="1">
      <c r="A79" s="68" t="s">
        <v>594</v>
      </c>
      <c r="B79" s="68" t="s">
        <v>540</v>
      </c>
      <c r="C79" s="68" t="s">
        <v>541</v>
      </c>
      <c r="D79" s="69">
        <v>0</v>
      </c>
    </row>
    <row r="80" spans="1:4" ht="18" customHeight="1">
      <c r="A80" s="67" t="s">
        <v>594</v>
      </c>
      <c r="B80" s="67" t="s">
        <v>176</v>
      </c>
      <c r="C80" s="67" t="s">
        <v>177</v>
      </c>
      <c r="D80" s="67">
        <v>0</v>
      </c>
    </row>
    <row r="81" spans="1:4" ht="18" customHeight="1">
      <c r="A81" s="67" t="s">
        <v>594</v>
      </c>
      <c r="B81" s="67" t="s">
        <v>18</v>
      </c>
      <c r="C81" s="67" t="s">
        <v>19</v>
      </c>
      <c r="D81" s="67">
        <v>0</v>
      </c>
    </row>
    <row r="82" spans="1:4" ht="18" customHeight="1">
      <c r="A82" s="67" t="s">
        <v>594</v>
      </c>
      <c r="B82" s="67" t="s">
        <v>98</v>
      </c>
      <c r="C82" s="67" t="s">
        <v>99</v>
      </c>
      <c r="D82" s="67">
        <v>0</v>
      </c>
    </row>
    <row r="83" spans="1:4" ht="18" customHeight="1">
      <c r="A83" s="67" t="s">
        <v>594</v>
      </c>
      <c r="B83" s="67" t="s">
        <v>283</v>
      </c>
      <c r="C83" s="67" t="s">
        <v>284</v>
      </c>
      <c r="D83" s="67">
        <v>0</v>
      </c>
    </row>
    <row r="84" spans="1:4" ht="18" customHeight="1">
      <c r="A84" s="67" t="s">
        <v>594</v>
      </c>
      <c r="B84" s="67" t="s">
        <v>269</v>
      </c>
      <c r="C84" s="67" t="s">
        <v>270</v>
      </c>
      <c r="D84" s="67">
        <v>0</v>
      </c>
    </row>
    <row r="85" spans="1:4" ht="18" customHeight="1">
      <c r="A85" s="67" t="s">
        <v>594</v>
      </c>
      <c r="B85" s="67" t="s">
        <v>448</v>
      </c>
      <c r="C85" s="67" t="s">
        <v>449</v>
      </c>
      <c r="D85" s="67">
        <v>0</v>
      </c>
    </row>
    <row r="86" spans="1:4" ht="18" customHeight="1">
      <c r="A86" s="67" t="s">
        <v>594</v>
      </c>
      <c r="B86" s="67" t="s">
        <v>229</v>
      </c>
      <c r="C86" s="67" t="s">
        <v>230</v>
      </c>
      <c r="D86" s="67">
        <v>0</v>
      </c>
    </row>
    <row r="87" spans="1:4" ht="18" customHeight="1">
      <c r="A87" s="67" t="s">
        <v>594</v>
      </c>
      <c r="B87" s="67" t="s">
        <v>14</v>
      </c>
      <c r="C87" s="67" t="s">
        <v>15</v>
      </c>
      <c r="D87" s="67">
        <v>0</v>
      </c>
    </row>
    <row r="88" spans="1:4" ht="18" customHeight="1">
      <c r="A88" s="67" t="s">
        <v>594</v>
      </c>
      <c r="B88" s="67" t="s">
        <v>400</v>
      </c>
      <c r="C88" s="67" t="s">
        <v>401</v>
      </c>
      <c r="D88" s="67">
        <v>0</v>
      </c>
    </row>
    <row r="89" spans="1:4" ht="18" customHeight="1">
      <c r="A89" s="67" t="s">
        <v>594</v>
      </c>
      <c r="B89" s="67" t="s">
        <v>172</v>
      </c>
      <c r="C89" s="67" t="s">
        <v>173</v>
      </c>
      <c r="D89" s="67">
        <v>0</v>
      </c>
    </row>
    <row r="90" spans="1:4" ht="18" customHeight="1">
      <c r="A90" s="67" t="s">
        <v>594</v>
      </c>
      <c r="B90" s="67" t="s">
        <v>244</v>
      </c>
      <c r="C90" s="67" t="s">
        <v>245</v>
      </c>
      <c r="D90" s="67">
        <v>0</v>
      </c>
    </row>
    <row r="91" spans="1:4" ht="18" customHeight="1">
      <c r="A91" s="67" t="s">
        <v>594</v>
      </c>
      <c r="B91" s="67" t="s">
        <v>246</v>
      </c>
      <c r="C91" s="67" t="s">
        <v>247</v>
      </c>
      <c r="D91" s="67">
        <v>0</v>
      </c>
    </row>
    <row r="92" spans="1:4" ht="18" customHeight="1">
      <c r="A92" s="67" t="s">
        <v>594</v>
      </c>
      <c r="B92" s="67" t="s">
        <v>178</v>
      </c>
      <c r="C92" s="67" t="s">
        <v>652</v>
      </c>
      <c r="D92" s="67">
        <v>0</v>
      </c>
    </row>
    <row r="93" spans="1:4" ht="18" customHeight="1">
      <c r="A93" s="67" t="s">
        <v>594</v>
      </c>
      <c r="B93" s="67" t="s">
        <v>196</v>
      </c>
      <c r="C93" s="67" t="s">
        <v>197</v>
      </c>
      <c r="D93" s="67">
        <v>0</v>
      </c>
    </row>
    <row r="94" spans="1:4" ht="18" customHeight="1">
      <c r="A94" s="67" t="s">
        <v>594</v>
      </c>
      <c r="B94" s="67" t="s">
        <v>153</v>
      </c>
      <c r="C94" s="67" t="s">
        <v>154</v>
      </c>
      <c r="D94" s="67">
        <v>0</v>
      </c>
    </row>
    <row r="95" spans="1:4" ht="18" customHeight="1">
      <c r="A95" s="67" t="s">
        <v>594</v>
      </c>
      <c r="B95" s="67" t="s">
        <v>155</v>
      </c>
      <c r="C95" s="67" t="s">
        <v>156</v>
      </c>
      <c r="D95" s="67">
        <v>0</v>
      </c>
    </row>
    <row r="96" spans="1:4" ht="18" customHeight="1">
      <c r="A96" s="67" t="s">
        <v>594</v>
      </c>
      <c r="B96" s="67" t="s">
        <v>192</v>
      </c>
      <c r="C96" s="67" t="s">
        <v>193</v>
      </c>
      <c r="D96" s="67">
        <v>0</v>
      </c>
    </row>
    <row r="97" spans="1:4" ht="18" customHeight="1">
      <c r="A97" s="67" t="s">
        <v>594</v>
      </c>
      <c r="B97" s="67" t="s">
        <v>532</v>
      </c>
      <c r="C97" s="67" t="s">
        <v>533</v>
      </c>
      <c r="D97" s="67">
        <v>0</v>
      </c>
    </row>
    <row r="98" spans="1:4" ht="18" customHeight="1">
      <c r="A98" s="67" t="s">
        <v>594</v>
      </c>
      <c r="B98" s="67" t="s">
        <v>162</v>
      </c>
      <c r="C98" s="67" t="s">
        <v>161</v>
      </c>
      <c r="D98" s="67">
        <v>0</v>
      </c>
    </row>
    <row r="99" spans="1:4" ht="18" customHeight="1">
      <c r="A99" s="67" t="s">
        <v>594</v>
      </c>
      <c r="B99" s="67" t="s">
        <v>366</v>
      </c>
      <c r="C99" s="67" t="s">
        <v>365</v>
      </c>
      <c r="D99" s="67">
        <v>0</v>
      </c>
    </row>
    <row r="100" spans="1:4" ht="18" customHeight="1">
      <c r="A100" s="67" t="s">
        <v>594</v>
      </c>
      <c r="B100" s="67" t="s">
        <v>292</v>
      </c>
      <c r="C100" s="67" t="s">
        <v>293</v>
      </c>
      <c r="D100" s="67">
        <v>0</v>
      </c>
    </row>
    <row r="101" spans="1:4" ht="18" customHeight="1">
      <c r="A101" s="67" t="s">
        <v>594</v>
      </c>
      <c r="B101" s="67" t="s">
        <v>123</v>
      </c>
      <c r="C101" s="67" t="s">
        <v>124</v>
      </c>
      <c r="D101" s="67">
        <v>0</v>
      </c>
    </row>
    <row r="102" spans="1:4" ht="18" customHeight="1">
      <c r="A102" s="67" t="s">
        <v>594</v>
      </c>
      <c r="B102" s="67" t="s">
        <v>163</v>
      </c>
      <c r="C102" s="67" t="s">
        <v>161</v>
      </c>
      <c r="D102" s="67">
        <v>0</v>
      </c>
    </row>
    <row r="103" spans="1:4" ht="18" customHeight="1">
      <c r="A103" s="67" t="s">
        <v>594</v>
      </c>
      <c r="B103" s="67" t="s">
        <v>25</v>
      </c>
      <c r="C103" s="67" t="s">
        <v>26</v>
      </c>
      <c r="D103" s="67">
        <v>0</v>
      </c>
    </row>
    <row r="104" spans="1:4" ht="18" customHeight="1">
      <c r="A104" s="67" t="s">
        <v>594</v>
      </c>
      <c r="B104" s="67" t="s">
        <v>151</v>
      </c>
      <c r="C104" s="67" t="s">
        <v>152</v>
      </c>
      <c r="D104" s="67">
        <v>0</v>
      </c>
    </row>
    <row r="105" spans="1:4" ht="18" customHeight="1">
      <c r="A105" s="67" t="s">
        <v>594</v>
      </c>
      <c r="B105" s="67" t="s">
        <v>310</v>
      </c>
      <c r="C105" s="67" t="s">
        <v>311</v>
      </c>
      <c r="D105" s="67">
        <v>0</v>
      </c>
    </row>
    <row r="106" spans="1:4" ht="18" customHeight="1">
      <c r="A106" s="67" t="s">
        <v>594</v>
      </c>
      <c r="B106" s="67" t="s">
        <v>432</v>
      </c>
      <c r="C106" s="67" t="s">
        <v>433</v>
      </c>
      <c r="D106" s="67">
        <v>0</v>
      </c>
    </row>
    <row r="107" spans="1:4" ht="18" customHeight="1">
      <c r="A107" s="67" t="s">
        <v>594</v>
      </c>
      <c r="B107" s="67" t="s">
        <v>552</v>
      </c>
      <c r="C107" s="67" t="s">
        <v>553</v>
      </c>
      <c r="D107" s="67">
        <v>0</v>
      </c>
    </row>
    <row r="108" spans="1:4" ht="18" customHeight="1">
      <c r="A108" s="67" t="s">
        <v>594</v>
      </c>
      <c r="B108" s="67" t="s">
        <v>211</v>
      </c>
      <c r="C108" s="67" t="s">
        <v>212</v>
      </c>
      <c r="D108" s="67">
        <v>0</v>
      </c>
    </row>
    <row r="109" spans="1:4" ht="18" customHeight="1">
      <c r="A109" s="67" t="s">
        <v>594</v>
      </c>
      <c r="B109" s="67" t="s">
        <v>523</v>
      </c>
      <c r="C109" s="67" t="s">
        <v>522</v>
      </c>
      <c r="D109" s="67">
        <v>0</v>
      </c>
    </row>
    <row r="110" spans="1:4" ht="18" customHeight="1">
      <c r="A110" s="67" t="s">
        <v>594</v>
      </c>
      <c r="B110" s="67" t="s">
        <v>184</v>
      </c>
      <c r="C110" s="67" t="s">
        <v>185</v>
      </c>
      <c r="D110" s="67">
        <v>0</v>
      </c>
    </row>
    <row r="111" spans="1:4" ht="18" customHeight="1">
      <c r="A111" s="67" t="s">
        <v>594</v>
      </c>
      <c r="B111" s="67" t="s">
        <v>74</v>
      </c>
      <c r="C111" s="67" t="s">
        <v>75</v>
      </c>
      <c r="D111" s="67">
        <v>0</v>
      </c>
    </row>
    <row r="112" spans="1:4" ht="18" customHeight="1">
      <c r="A112" s="67" t="s">
        <v>594</v>
      </c>
      <c r="B112" s="67" t="s">
        <v>242</v>
      </c>
      <c r="C112" s="67" t="s">
        <v>243</v>
      </c>
      <c r="D112" s="67">
        <v>0</v>
      </c>
    </row>
    <row r="113" spans="1:4" ht="18" customHeight="1">
      <c r="A113" s="67" t="s">
        <v>594</v>
      </c>
      <c r="B113" s="67" t="s">
        <v>333</v>
      </c>
      <c r="C113" s="67" t="s">
        <v>334</v>
      </c>
      <c r="D113" s="67">
        <v>0</v>
      </c>
    </row>
    <row r="114" spans="1:4" ht="18" customHeight="1">
      <c r="A114" s="67" t="s">
        <v>594</v>
      </c>
      <c r="B114" s="67" t="s">
        <v>298</v>
      </c>
      <c r="C114" s="67" t="s">
        <v>299</v>
      </c>
      <c r="D114" s="67">
        <v>0</v>
      </c>
    </row>
    <row r="115" spans="1:4" ht="18" customHeight="1">
      <c r="A115" s="67" t="s">
        <v>594</v>
      </c>
      <c r="B115" s="67" t="s">
        <v>513</v>
      </c>
      <c r="C115" s="67" t="s">
        <v>514</v>
      </c>
      <c r="D115" s="67">
        <v>0</v>
      </c>
    </row>
    <row r="116" spans="1:4" ht="18" customHeight="1">
      <c r="A116" s="67" t="s">
        <v>594</v>
      </c>
      <c r="B116" s="67" t="s">
        <v>106</v>
      </c>
      <c r="C116" s="67" t="s">
        <v>107</v>
      </c>
      <c r="D116" s="67">
        <v>0</v>
      </c>
    </row>
    <row r="117" spans="1:4" ht="18" customHeight="1">
      <c r="A117" s="67" t="s">
        <v>594</v>
      </c>
      <c r="B117" s="67" t="s">
        <v>361</v>
      </c>
      <c r="C117" s="67" t="s">
        <v>360</v>
      </c>
      <c r="D117" s="67">
        <v>0</v>
      </c>
    </row>
    <row r="118" spans="1:4" ht="18" customHeight="1">
      <c r="A118" s="67" t="s">
        <v>594</v>
      </c>
      <c r="B118" s="67" t="s">
        <v>467</v>
      </c>
      <c r="C118" s="67" t="s">
        <v>468</v>
      </c>
      <c r="D118" s="67">
        <v>0</v>
      </c>
    </row>
    <row r="119" spans="1:4" ht="18" customHeight="1">
      <c r="A119" s="67" t="s">
        <v>594</v>
      </c>
      <c r="B119" s="67" t="s">
        <v>117</v>
      </c>
      <c r="C119" s="67" t="s">
        <v>118</v>
      </c>
      <c r="D119" s="67">
        <v>0</v>
      </c>
    </row>
    <row r="120" spans="1:4" ht="18" customHeight="1">
      <c r="A120" s="67" t="s">
        <v>594</v>
      </c>
      <c r="B120" s="67" t="s">
        <v>321</v>
      </c>
      <c r="C120" s="67" t="s">
        <v>322</v>
      </c>
      <c r="D120" s="67">
        <v>0</v>
      </c>
    </row>
    <row r="121" spans="1:4" ht="18" customHeight="1">
      <c r="A121" s="67" t="s">
        <v>594</v>
      </c>
      <c r="B121" s="67" t="s">
        <v>430</v>
      </c>
      <c r="C121" s="67" t="s">
        <v>431</v>
      </c>
      <c r="D121" s="67">
        <v>0</v>
      </c>
    </row>
    <row r="122" spans="1:4" ht="18" customHeight="1">
      <c r="A122" s="67" t="s">
        <v>594</v>
      </c>
      <c r="B122" s="67" t="s">
        <v>198</v>
      </c>
      <c r="C122" s="67" t="s">
        <v>197</v>
      </c>
      <c r="D122" s="67">
        <v>0</v>
      </c>
    </row>
    <row r="123" spans="1:4" ht="18" customHeight="1">
      <c r="A123" s="67" t="s">
        <v>594</v>
      </c>
      <c r="B123" s="67" t="s">
        <v>239</v>
      </c>
      <c r="C123" s="67" t="s">
        <v>238</v>
      </c>
      <c r="D123" s="67">
        <v>0</v>
      </c>
    </row>
    <row r="124" spans="1:4" ht="18" customHeight="1">
      <c r="A124" s="67" t="s">
        <v>594</v>
      </c>
      <c r="B124" s="67" t="s">
        <v>88</v>
      </c>
      <c r="C124" s="67" t="s">
        <v>89</v>
      </c>
      <c r="D124" s="67">
        <v>0</v>
      </c>
    </row>
    <row r="125" spans="1:4" ht="18" customHeight="1">
      <c r="A125" s="67" t="s">
        <v>594</v>
      </c>
      <c r="B125" s="67" t="s">
        <v>345</v>
      </c>
      <c r="C125" s="67" t="s">
        <v>346</v>
      </c>
      <c r="D125" s="67">
        <v>0</v>
      </c>
    </row>
    <row r="126" spans="1:4" ht="18" customHeight="1">
      <c r="A126" s="67" t="s">
        <v>594</v>
      </c>
      <c r="B126" s="67" t="s">
        <v>225</v>
      </c>
      <c r="C126" s="67" t="s">
        <v>226</v>
      </c>
      <c r="D126" s="67">
        <v>0</v>
      </c>
    </row>
    <row r="127" spans="1:4" ht="18" customHeight="1">
      <c r="A127" s="67" t="s">
        <v>594</v>
      </c>
      <c r="B127" s="67" t="s">
        <v>149</v>
      </c>
      <c r="C127" s="67" t="s">
        <v>150</v>
      </c>
      <c r="D127" s="67">
        <v>0</v>
      </c>
    </row>
    <row r="128" spans="1:4" ht="18" customHeight="1">
      <c r="A128" s="67" t="s">
        <v>594</v>
      </c>
      <c r="B128" s="67" t="s">
        <v>507</v>
      </c>
      <c r="C128" s="67" t="s">
        <v>508</v>
      </c>
      <c r="D128" s="67">
        <v>0</v>
      </c>
    </row>
    <row r="129" spans="1:4" ht="18" customHeight="1">
      <c r="A129" s="67" t="s">
        <v>594</v>
      </c>
      <c r="B129" s="67" t="s">
        <v>505</v>
      </c>
      <c r="C129" s="67" t="s">
        <v>506</v>
      </c>
      <c r="D129" s="67">
        <v>0</v>
      </c>
    </row>
    <row r="130" spans="1:4" ht="18" customHeight="1">
      <c r="A130" s="67" t="s">
        <v>594</v>
      </c>
      <c r="B130" s="67" t="s">
        <v>125</v>
      </c>
      <c r="C130" s="67" t="s">
        <v>126</v>
      </c>
      <c r="D130" s="67">
        <v>0</v>
      </c>
    </row>
    <row r="131" spans="1:4" ht="18" customHeight="1">
      <c r="A131" s="67" t="s">
        <v>594</v>
      </c>
      <c r="B131" s="67" t="s">
        <v>479</v>
      </c>
      <c r="C131" s="67" t="s">
        <v>480</v>
      </c>
      <c r="D131" s="67">
        <v>0</v>
      </c>
    </row>
    <row r="132" spans="1:4" ht="18" customHeight="1">
      <c r="A132" s="67" t="s">
        <v>594</v>
      </c>
      <c r="B132" s="67" t="s">
        <v>347</v>
      </c>
      <c r="C132" s="67" t="s">
        <v>348</v>
      </c>
      <c r="D132" s="67">
        <v>0</v>
      </c>
    </row>
    <row r="133" spans="1:4" ht="18" customHeight="1">
      <c r="A133" s="67" t="s">
        <v>594</v>
      </c>
      <c r="B133" s="67" t="s">
        <v>96</v>
      </c>
      <c r="C133" s="67" t="s">
        <v>97</v>
      </c>
      <c r="D133" s="67">
        <v>0</v>
      </c>
    </row>
    <row r="134" spans="1:4" ht="18" customHeight="1">
      <c r="A134" s="67" t="s">
        <v>594</v>
      </c>
      <c r="B134" s="67" t="s">
        <v>104</v>
      </c>
      <c r="C134" s="67" t="s">
        <v>105</v>
      </c>
      <c r="D134" s="67">
        <v>0</v>
      </c>
    </row>
    <row r="135" spans="1:4" ht="18" customHeight="1">
      <c r="A135" s="67" t="s">
        <v>594</v>
      </c>
      <c r="B135" s="67" t="s">
        <v>182</v>
      </c>
      <c r="C135" s="67" t="s">
        <v>183</v>
      </c>
      <c r="D135" s="67">
        <v>0</v>
      </c>
    </row>
    <row r="136" spans="1:4" ht="18" customHeight="1">
      <c r="A136" s="67" t="s">
        <v>594</v>
      </c>
      <c r="B136" s="67" t="s">
        <v>367</v>
      </c>
      <c r="C136" s="67" t="s">
        <v>368</v>
      </c>
      <c r="D136" s="67">
        <v>0</v>
      </c>
    </row>
    <row r="137" spans="1:4" ht="18" customHeight="1">
      <c r="A137" s="67" t="s">
        <v>594</v>
      </c>
      <c r="B137" s="67" t="s">
        <v>392</v>
      </c>
      <c r="C137" s="67" t="s">
        <v>393</v>
      </c>
      <c r="D137" s="67">
        <v>0</v>
      </c>
    </row>
    <row r="138" spans="1:4" ht="18" customHeight="1">
      <c r="A138" s="67" t="s">
        <v>594</v>
      </c>
      <c r="B138" s="67" t="s">
        <v>314</v>
      </c>
      <c r="C138" s="67" t="s">
        <v>315</v>
      </c>
      <c r="D138" s="67">
        <v>0</v>
      </c>
    </row>
    <row r="139" spans="1:4" ht="18" customHeight="1">
      <c r="A139" s="67" t="s">
        <v>594</v>
      </c>
      <c r="B139" s="67" t="s">
        <v>235</v>
      </c>
      <c r="C139" s="67" t="s">
        <v>236</v>
      </c>
      <c r="D139" s="67">
        <v>0</v>
      </c>
    </row>
    <row r="140" spans="1:4" ht="18" customHeight="1">
      <c r="A140" s="67" t="s">
        <v>594</v>
      </c>
      <c r="B140" s="67" t="s">
        <v>145</v>
      </c>
      <c r="C140" s="67" t="s">
        <v>146</v>
      </c>
      <c r="D140" s="67">
        <v>0</v>
      </c>
    </row>
    <row r="141" spans="1:4" ht="18" customHeight="1">
      <c r="A141" s="67" t="s">
        <v>594</v>
      </c>
      <c r="B141" s="67" t="s">
        <v>351</v>
      </c>
      <c r="C141" s="67" t="s">
        <v>352</v>
      </c>
      <c r="D141" s="67">
        <v>0</v>
      </c>
    </row>
    <row r="142" spans="1:4" ht="18" customHeight="1">
      <c r="A142" s="67" t="s">
        <v>594</v>
      </c>
      <c r="B142" s="67" t="s">
        <v>143</v>
      </c>
      <c r="C142" s="67" t="s">
        <v>144</v>
      </c>
      <c r="D142" s="67">
        <v>0</v>
      </c>
    </row>
    <row r="143" spans="1:4" ht="18" customHeight="1">
      <c r="A143" s="67" t="s">
        <v>594</v>
      </c>
      <c r="B143" s="67" t="s">
        <v>452</v>
      </c>
      <c r="C143" s="67" t="s">
        <v>453</v>
      </c>
      <c r="D143" s="67">
        <v>0</v>
      </c>
    </row>
    <row r="144" spans="1:4" ht="18" customHeight="1">
      <c r="A144" s="67" t="s">
        <v>594</v>
      </c>
      <c r="B144" s="67" t="s">
        <v>168</v>
      </c>
      <c r="C144" s="67" t="s">
        <v>169</v>
      </c>
      <c r="D144" s="67">
        <v>0</v>
      </c>
    </row>
    <row r="145" spans="1:4" ht="18" customHeight="1">
      <c r="A145" s="67" t="s">
        <v>594</v>
      </c>
      <c r="B145" s="67" t="s">
        <v>511</v>
      </c>
      <c r="C145" s="67" t="s">
        <v>512</v>
      </c>
      <c r="D145" s="67">
        <v>0</v>
      </c>
    </row>
    <row r="146" spans="1:4" ht="18" customHeight="1">
      <c r="A146" s="67" t="s">
        <v>594</v>
      </c>
      <c r="B146" s="67" t="s">
        <v>519</v>
      </c>
      <c r="C146" s="67" t="s">
        <v>520</v>
      </c>
      <c r="D146" s="67">
        <v>0</v>
      </c>
    </row>
    <row r="147" spans="1:4" ht="18" customHeight="1">
      <c r="A147" s="67" t="s">
        <v>594</v>
      </c>
      <c r="B147" s="67" t="s">
        <v>316</v>
      </c>
      <c r="C147" s="67" t="s">
        <v>317</v>
      </c>
      <c r="D147" s="67">
        <v>0</v>
      </c>
    </row>
    <row r="148" spans="1:4" ht="18" customHeight="1">
      <c r="A148" s="67" t="s">
        <v>594</v>
      </c>
      <c r="B148" s="67" t="s">
        <v>318</v>
      </c>
      <c r="C148" s="67" t="s">
        <v>317</v>
      </c>
      <c r="D148" s="67">
        <v>0</v>
      </c>
    </row>
    <row r="149" spans="1:4" ht="18" customHeight="1">
      <c r="A149" s="67" t="s">
        <v>594</v>
      </c>
      <c r="B149" s="67" t="s">
        <v>10</v>
      </c>
      <c r="C149" s="67" t="s">
        <v>11</v>
      </c>
      <c r="D149" s="67">
        <v>0</v>
      </c>
    </row>
    <row r="150" spans="1:4" ht="18" customHeight="1">
      <c r="A150" s="67" t="s">
        <v>594</v>
      </c>
      <c r="B150" s="67" t="s">
        <v>465</v>
      </c>
      <c r="C150" s="67" t="s">
        <v>466</v>
      </c>
      <c r="D150" s="67">
        <v>0</v>
      </c>
    </row>
    <row r="151" spans="1:4" ht="18" customHeight="1">
      <c r="A151" s="67" t="s">
        <v>594</v>
      </c>
      <c r="B151" s="67" t="s">
        <v>296</v>
      </c>
      <c r="C151" s="67" t="s">
        <v>297</v>
      </c>
      <c r="D151" s="67">
        <v>0</v>
      </c>
    </row>
    <row r="152" spans="1:4" ht="18" customHeight="1">
      <c r="A152" s="67" t="s">
        <v>594</v>
      </c>
      <c r="B152" s="67" t="s">
        <v>147</v>
      </c>
      <c r="C152" s="67" t="s">
        <v>148</v>
      </c>
      <c r="D152" s="67">
        <v>0</v>
      </c>
    </row>
    <row r="153" spans="1:4" ht="18" customHeight="1">
      <c r="A153" s="67" t="s">
        <v>594</v>
      </c>
      <c r="B153" s="67" t="s">
        <v>490</v>
      </c>
      <c r="C153" s="67" t="s">
        <v>491</v>
      </c>
      <c r="D153" s="67">
        <v>0</v>
      </c>
    </row>
    <row r="154" spans="1:4" ht="18" customHeight="1">
      <c r="A154" s="67" t="s">
        <v>594</v>
      </c>
      <c r="B154" s="67" t="s">
        <v>45</v>
      </c>
      <c r="C154" s="67" t="s">
        <v>46</v>
      </c>
      <c r="D154" s="67">
        <v>0</v>
      </c>
    </row>
    <row r="155" spans="1:4" ht="18" customHeight="1">
      <c r="A155" s="67" t="s">
        <v>594</v>
      </c>
      <c r="B155" s="67" t="s">
        <v>422</v>
      </c>
      <c r="C155" s="67" t="s">
        <v>423</v>
      </c>
      <c r="D155" s="67">
        <v>0</v>
      </c>
    </row>
    <row r="156" spans="1:4" ht="18" customHeight="1">
      <c r="A156" s="67" t="s">
        <v>594</v>
      </c>
      <c r="B156" s="67" t="s">
        <v>78</v>
      </c>
      <c r="C156" s="67" t="s">
        <v>79</v>
      </c>
      <c r="D156" s="67">
        <v>0</v>
      </c>
    </row>
    <row r="157" spans="1:4" ht="18" customHeight="1">
      <c r="A157" s="67" t="s">
        <v>594</v>
      </c>
      <c r="B157" s="67" t="s">
        <v>166</v>
      </c>
      <c r="C157" s="67" t="s">
        <v>167</v>
      </c>
      <c r="D157" s="67">
        <v>0</v>
      </c>
    </row>
    <row r="158" spans="1:4" ht="18" customHeight="1">
      <c r="A158" s="67" t="s">
        <v>594</v>
      </c>
      <c r="B158" s="67" t="s">
        <v>488</v>
      </c>
      <c r="C158" s="67" t="s">
        <v>489</v>
      </c>
      <c r="D158" s="67">
        <v>0</v>
      </c>
    </row>
    <row r="159" spans="1:4" ht="18" customHeight="1">
      <c r="A159" s="67" t="s">
        <v>594</v>
      </c>
      <c r="B159" s="67" t="s">
        <v>129</v>
      </c>
      <c r="C159" s="67" t="s">
        <v>130</v>
      </c>
      <c r="D159" s="67">
        <v>0</v>
      </c>
    </row>
    <row r="160" spans="1:4" ht="18" customHeight="1">
      <c r="A160" s="67" t="s">
        <v>594</v>
      </c>
      <c r="B160" s="67" t="s">
        <v>595</v>
      </c>
      <c r="C160" s="67" t="s">
        <v>596</v>
      </c>
      <c r="D160" s="67">
        <v>0</v>
      </c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C9" sqref="C9"/>
    </sheetView>
  </sheetViews>
  <sheetFormatPr defaultRowHeight="18" customHeight="1"/>
  <cols>
    <col min="1" max="1" width="9" style="13" bestFit="1" customWidth="1"/>
    <col min="2" max="2" width="13.140625" style="13" bestFit="1" customWidth="1"/>
    <col min="3" max="11" width="4.85546875" style="13" bestFit="1" customWidth="1"/>
    <col min="12" max="55" width="6" style="13" bestFit="1" customWidth="1"/>
    <col min="56" max="256" width="9.140625" style="13"/>
    <col min="257" max="311" width="13.85546875" style="13" customWidth="1"/>
    <col min="312" max="512" width="9.140625" style="13"/>
    <col min="513" max="567" width="13.85546875" style="13" customWidth="1"/>
    <col min="568" max="768" width="9.140625" style="13"/>
    <col min="769" max="823" width="13.85546875" style="13" customWidth="1"/>
    <col min="824" max="1024" width="9.140625" style="13"/>
    <col min="1025" max="1079" width="13.85546875" style="13" customWidth="1"/>
    <col min="1080" max="1280" width="9.140625" style="13"/>
    <col min="1281" max="1335" width="13.85546875" style="13" customWidth="1"/>
    <col min="1336" max="1536" width="9.140625" style="13"/>
    <col min="1537" max="1591" width="13.85546875" style="13" customWidth="1"/>
    <col min="1592" max="1792" width="9.140625" style="13"/>
    <col min="1793" max="1847" width="13.85546875" style="13" customWidth="1"/>
    <col min="1848" max="2048" width="9.140625" style="13"/>
    <col min="2049" max="2103" width="13.85546875" style="13" customWidth="1"/>
    <col min="2104" max="2304" width="9.140625" style="13"/>
    <col min="2305" max="2359" width="13.85546875" style="13" customWidth="1"/>
    <col min="2360" max="2560" width="9.140625" style="13"/>
    <col min="2561" max="2615" width="13.85546875" style="13" customWidth="1"/>
    <col min="2616" max="2816" width="9.140625" style="13"/>
    <col min="2817" max="2871" width="13.85546875" style="13" customWidth="1"/>
    <col min="2872" max="3072" width="9.140625" style="13"/>
    <col min="3073" max="3127" width="13.85546875" style="13" customWidth="1"/>
    <col min="3128" max="3328" width="9.140625" style="13"/>
    <col min="3329" max="3383" width="13.85546875" style="13" customWidth="1"/>
    <col min="3384" max="3584" width="9.140625" style="13"/>
    <col min="3585" max="3639" width="13.85546875" style="13" customWidth="1"/>
    <col min="3640" max="3840" width="9.140625" style="13"/>
    <col min="3841" max="3895" width="13.85546875" style="13" customWidth="1"/>
    <col min="3896" max="4096" width="9.140625" style="13"/>
    <col min="4097" max="4151" width="13.85546875" style="13" customWidth="1"/>
    <col min="4152" max="4352" width="9.140625" style="13"/>
    <col min="4353" max="4407" width="13.85546875" style="13" customWidth="1"/>
    <col min="4408" max="4608" width="9.140625" style="13"/>
    <col min="4609" max="4663" width="13.85546875" style="13" customWidth="1"/>
    <col min="4664" max="4864" width="9.140625" style="13"/>
    <col min="4865" max="4919" width="13.85546875" style="13" customWidth="1"/>
    <col min="4920" max="5120" width="9.140625" style="13"/>
    <col min="5121" max="5175" width="13.85546875" style="13" customWidth="1"/>
    <col min="5176" max="5376" width="9.140625" style="13"/>
    <col min="5377" max="5431" width="13.85546875" style="13" customWidth="1"/>
    <col min="5432" max="5632" width="9.140625" style="13"/>
    <col min="5633" max="5687" width="13.85546875" style="13" customWidth="1"/>
    <col min="5688" max="5888" width="9.140625" style="13"/>
    <col min="5889" max="5943" width="13.85546875" style="13" customWidth="1"/>
    <col min="5944" max="6144" width="9.140625" style="13"/>
    <col min="6145" max="6199" width="13.85546875" style="13" customWidth="1"/>
    <col min="6200" max="6400" width="9.140625" style="13"/>
    <col min="6401" max="6455" width="13.85546875" style="13" customWidth="1"/>
    <col min="6456" max="6656" width="9.140625" style="13"/>
    <col min="6657" max="6711" width="13.85546875" style="13" customWidth="1"/>
    <col min="6712" max="6912" width="9.140625" style="13"/>
    <col min="6913" max="6967" width="13.85546875" style="13" customWidth="1"/>
    <col min="6968" max="7168" width="9.140625" style="13"/>
    <col min="7169" max="7223" width="13.85546875" style="13" customWidth="1"/>
    <col min="7224" max="7424" width="9.140625" style="13"/>
    <col min="7425" max="7479" width="13.85546875" style="13" customWidth="1"/>
    <col min="7480" max="7680" width="9.140625" style="13"/>
    <col min="7681" max="7735" width="13.85546875" style="13" customWidth="1"/>
    <col min="7736" max="7936" width="9.140625" style="13"/>
    <col min="7937" max="7991" width="13.85546875" style="13" customWidth="1"/>
    <col min="7992" max="8192" width="9.140625" style="13"/>
    <col min="8193" max="8247" width="13.85546875" style="13" customWidth="1"/>
    <col min="8248" max="8448" width="9.140625" style="13"/>
    <col min="8449" max="8503" width="13.85546875" style="13" customWidth="1"/>
    <col min="8504" max="8704" width="9.140625" style="13"/>
    <col min="8705" max="8759" width="13.85546875" style="13" customWidth="1"/>
    <col min="8760" max="8960" width="9.140625" style="13"/>
    <col min="8961" max="9015" width="13.85546875" style="13" customWidth="1"/>
    <col min="9016" max="9216" width="9.140625" style="13"/>
    <col min="9217" max="9271" width="13.85546875" style="13" customWidth="1"/>
    <col min="9272" max="9472" width="9.140625" style="13"/>
    <col min="9473" max="9527" width="13.85546875" style="13" customWidth="1"/>
    <col min="9528" max="9728" width="9.140625" style="13"/>
    <col min="9729" max="9783" width="13.85546875" style="13" customWidth="1"/>
    <col min="9784" max="9984" width="9.140625" style="13"/>
    <col min="9985" max="10039" width="13.85546875" style="13" customWidth="1"/>
    <col min="10040" max="10240" width="9.140625" style="13"/>
    <col min="10241" max="10295" width="13.85546875" style="13" customWidth="1"/>
    <col min="10296" max="10496" width="9.140625" style="13"/>
    <col min="10497" max="10551" width="13.85546875" style="13" customWidth="1"/>
    <col min="10552" max="10752" width="9.140625" style="13"/>
    <col min="10753" max="10807" width="13.85546875" style="13" customWidth="1"/>
    <col min="10808" max="11008" width="9.140625" style="13"/>
    <col min="11009" max="11063" width="13.85546875" style="13" customWidth="1"/>
    <col min="11064" max="11264" width="9.140625" style="13"/>
    <col min="11265" max="11319" width="13.85546875" style="13" customWidth="1"/>
    <col min="11320" max="11520" width="9.140625" style="13"/>
    <col min="11521" max="11575" width="13.85546875" style="13" customWidth="1"/>
    <col min="11576" max="11776" width="9.140625" style="13"/>
    <col min="11777" max="11831" width="13.85546875" style="13" customWidth="1"/>
    <col min="11832" max="12032" width="9.140625" style="13"/>
    <col min="12033" max="12087" width="13.85546875" style="13" customWidth="1"/>
    <col min="12088" max="12288" width="9.140625" style="13"/>
    <col min="12289" max="12343" width="13.85546875" style="13" customWidth="1"/>
    <col min="12344" max="12544" width="9.140625" style="13"/>
    <col min="12545" max="12599" width="13.85546875" style="13" customWidth="1"/>
    <col min="12600" max="12800" width="9.140625" style="13"/>
    <col min="12801" max="12855" width="13.85546875" style="13" customWidth="1"/>
    <col min="12856" max="13056" width="9.140625" style="13"/>
    <col min="13057" max="13111" width="13.85546875" style="13" customWidth="1"/>
    <col min="13112" max="13312" width="9.140625" style="13"/>
    <col min="13313" max="13367" width="13.85546875" style="13" customWidth="1"/>
    <col min="13368" max="13568" width="9.140625" style="13"/>
    <col min="13569" max="13623" width="13.85546875" style="13" customWidth="1"/>
    <col min="13624" max="13824" width="9.140625" style="13"/>
    <col min="13825" max="13879" width="13.85546875" style="13" customWidth="1"/>
    <col min="13880" max="14080" width="9.140625" style="13"/>
    <col min="14081" max="14135" width="13.85546875" style="13" customWidth="1"/>
    <col min="14136" max="14336" width="9.140625" style="13"/>
    <col min="14337" max="14391" width="13.85546875" style="13" customWidth="1"/>
    <col min="14392" max="14592" width="9.140625" style="13"/>
    <col min="14593" max="14647" width="13.85546875" style="13" customWidth="1"/>
    <col min="14648" max="14848" width="9.140625" style="13"/>
    <col min="14849" max="14903" width="13.85546875" style="13" customWidth="1"/>
    <col min="14904" max="15104" width="9.140625" style="13"/>
    <col min="15105" max="15159" width="13.85546875" style="13" customWidth="1"/>
    <col min="15160" max="15360" width="9.140625" style="13"/>
    <col min="15361" max="15415" width="13.85546875" style="13" customWidth="1"/>
    <col min="15416" max="15616" width="9.140625" style="13"/>
    <col min="15617" max="15671" width="13.85546875" style="13" customWidth="1"/>
    <col min="15672" max="15872" width="9.140625" style="13"/>
    <col min="15873" max="15927" width="13.85546875" style="13" customWidth="1"/>
    <col min="15928" max="16128" width="9.140625" style="13"/>
    <col min="16129" max="16183" width="13.85546875" style="13" customWidth="1"/>
    <col min="16184" max="16384" width="9.140625" style="13"/>
  </cols>
  <sheetData>
    <row r="1" spans="1:55" ht="15" customHeight="1">
      <c r="A1" s="12" t="s">
        <v>597</v>
      </c>
      <c r="B1" s="12" t="s">
        <v>598</v>
      </c>
      <c r="C1" s="12" t="s">
        <v>599</v>
      </c>
      <c r="D1" s="12" t="s">
        <v>600</v>
      </c>
      <c r="E1" s="12" t="s">
        <v>601</v>
      </c>
      <c r="F1" s="12" t="s">
        <v>602</v>
      </c>
      <c r="G1" s="12" t="s">
        <v>603</v>
      </c>
      <c r="H1" s="12" t="s">
        <v>604</v>
      </c>
      <c r="I1" s="12" t="s">
        <v>605</v>
      </c>
      <c r="J1" s="12" t="s">
        <v>606</v>
      </c>
      <c r="K1" s="12" t="s">
        <v>607</v>
      </c>
      <c r="L1" s="12" t="s">
        <v>608</v>
      </c>
      <c r="M1" s="12" t="s">
        <v>609</v>
      </c>
      <c r="N1" s="12" t="s">
        <v>610</v>
      </c>
      <c r="O1" s="12" t="s">
        <v>611</v>
      </c>
      <c r="P1" s="12" t="s">
        <v>612</v>
      </c>
      <c r="Q1" s="12" t="s">
        <v>613</v>
      </c>
      <c r="R1" s="12" t="s">
        <v>614</v>
      </c>
      <c r="S1" s="12" t="s">
        <v>615</v>
      </c>
      <c r="T1" s="12" t="s">
        <v>616</v>
      </c>
      <c r="U1" s="12" t="s">
        <v>617</v>
      </c>
      <c r="V1" s="12" t="s">
        <v>618</v>
      </c>
      <c r="W1" s="12" t="s">
        <v>619</v>
      </c>
      <c r="X1" s="12" t="s">
        <v>620</v>
      </c>
      <c r="Y1" s="12" t="s">
        <v>621</v>
      </c>
      <c r="Z1" s="12" t="s">
        <v>622</v>
      </c>
      <c r="AA1" s="12" t="s">
        <v>623</v>
      </c>
      <c r="AB1" s="12" t="s">
        <v>624</v>
      </c>
      <c r="AC1" s="12" t="s">
        <v>625</v>
      </c>
      <c r="AD1" s="12" t="s">
        <v>626</v>
      </c>
      <c r="AE1" s="12" t="s">
        <v>627</v>
      </c>
      <c r="AF1" s="12" t="s">
        <v>628</v>
      </c>
      <c r="AG1" s="12" t="s">
        <v>629</v>
      </c>
      <c r="AH1" s="12" t="s">
        <v>630</v>
      </c>
      <c r="AI1" s="12" t="s">
        <v>631</v>
      </c>
      <c r="AJ1" s="12" t="s">
        <v>632</v>
      </c>
      <c r="AK1" s="12" t="s">
        <v>633</v>
      </c>
      <c r="AL1" s="12" t="s">
        <v>634</v>
      </c>
      <c r="AM1" s="12" t="s">
        <v>635</v>
      </c>
      <c r="AN1" s="12" t="s">
        <v>636</v>
      </c>
      <c r="AO1" s="12" t="s">
        <v>637</v>
      </c>
      <c r="AP1" s="12" t="s">
        <v>638</v>
      </c>
      <c r="AQ1" s="12" t="s">
        <v>639</v>
      </c>
      <c r="AR1" s="12" t="s">
        <v>640</v>
      </c>
      <c r="AS1" s="12" t="s">
        <v>641</v>
      </c>
      <c r="AT1" s="12" t="s">
        <v>642</v>
      </c>
      <c r="AU1" s="12" t="s">
        <v>643</v>
      </c>
      <c r="AV1" s="12" t="s">
        <v>644</v>
      </c>
      <c r="AW1" s="12" t="s">
        <v>645</v>
      </c>
      <c r="AX1" s="12" t="s">
        <v>646</v>
      </c>
      <c r="AY1" s="12" t="s">
        <v>647</v>
      </c>
      <c r="AZ1" s="12" t="s">
        <v>648</v>
      </c>
      <c r="BA1" s="12" t="s">
        <v>649</v>
      </c>
      <c r="BB1" s="12" t="s">
        <v>650</v>
      </c>
      <c r="BC1" s="12" t="s">
        <v>651</v>
      </c>
    </row>
    <row r="2" spans="1:55" ht="15" customHeight="1">
      <c r="A2" s="14" t="s">
        <v>408</v>
      </c>
      <c r="B2" s="14" t="s">
        <v>409</v>
      </c>
      <c r="C2" s="15">
        <v>367</v>
      </c>
      <c r="D2" s="15">
        <v>361</v>
      </c>
      <c r="E2" s="15">
        <v>192</v>
      </c>
      <c r="F2" s="15">
        <v>0</v>
      </c>
      <c r="G2" s="15">
        <v>0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15">
        <v>0</v>
      </c>
      <c r="O2" s="15">
        <v>0</v>
      </c>
      <c r="P2" s="15">
        <v>0</v>
      </c>
      <c r="Q2" s="15">
        <v>0</v>
      </c>
      <c r="R2" s="15">
        <v>0</v>
      </c>
      <c r="S2" s="15">
        <v>0</v>
      </c>
      <c r="T2" s="15">
        <v>0</v>
      </c>
      <c r="U2" s="15">
        <v>0</v>
      </c>
      <c r="V2" s="15">
        <v>0</v>
      </c>
      <c r="W2" s="15">
        <v>0</v>
      </c>
      <c r="X2" s="15">
        <v>0</v>
      </c>
      <c r="Y2" s="15">
        <v>0</v>
      </c>
      <c r="Z2" s="15">
        <v>0</v>
      </c>
      <c r="AA2" s="15">
        <v>0</v>
      </c>
      <c r="AB2" s="15">
        <v>0</v>
      </c>
      <c r="AC2" s="15">
        <v>0</v>
      </c>
      <c r="AD2" s="15">
        <v>0</v>
      </c>
      <c r="AE2" s="15">
        <v>0</v>
      </c>
      <c r="AF2" s="15">
        <v>0</v>
      </c>
      <c r="AG2" s="15">
        <v>0</v>
      </c>
      <c r="AH2" s="15">
        <v>0</v>
      </c>
      <c r="AI2" s="15">
        <v>0</v>
      </c>
      <c r="AJ2" s="15">
        <v>0</v>
      </c>
      <c r="AK2" s="15">
        <v>0</v>
      </c>
      <c r="AL2" s="15">
        <v>0</v>
      </c>
      <c r="AM2" s="15">
        <v>0</v>
      </c>
      <c r="AN2" s="15">
        <v>0</v>
      </c>
      <c r="AO2" s="15">
        <v>0</v>
      </c>
      <c r="AP2" s="15">
        <v>0</v>
      </c>
      <c r="AQ2" s="15">
        <v>0</v>
      </c>
      <c r="AR2" s="15">
        <v>0</v>
      </c>
      <c r="AS2" s="15">
        <v>0</v>
      </c>
      <c r="AT2" s="15">
        <v>0</v>
      </c>
      <c r="AU2" s="15">
        <v>0</v>
      </c>
      <c r="AV2" s="15">
        <v>0</v>
      </c>
      <c r="AW2" s="15">
        <v>0</v>
      </c>
      <c r="AX2" s="15">
        <v>0</v>
      </c>
      <c r="AY2" s="15">
        <v>0</v>
      </c>
      <c r="AZ2" s="15">
        <v>0</v>
      </c>
      <c r="BA2" s="15">
        <v>0</v>
      </c>
      <c r="BB2" s="15">
        <v>0</v>
      </c>
      <c r="BC2" s="15">
        <v>0</v>
      </c>
    </row>
    <row r="3" spans="1:55" ht="15" customHeight="1">
      <c r="A3" s="14" t="s">
        <v>86</v>
      </c>
      <c r="B3" s="14" t="s">
        <v>87</v>
      </c>
      <c r="C3" s="15">
        <v>3</v>
      </c>
      <c r="D3" s="15">
        <v>4</v>
      </c>
      <c r="E3" s="15">
        <v>3</v>
      </c>
      <c r="F3" s="15">
        <v>0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>
        <v>0</v>
      </c>
      <c r="AN3" s="15">
        <v>0</v>
      </c>
      <c r="AO3" s="15">
        <v>0</v>
      </c>
      <c r="AP3" s="15">
        <v>0</v>
      </c>
      <c r="AQ3" s="15">
        <v>0</v>
      </c>
      <c r="AR3" s="15">
        <v>0</v>
      </c>
      <c r="AS3" s="15">
        <v>0</v>
      </c>
      <c r="AT3" s="15">
        <v>0</v>
      </c>
      <c r="AU3" s="15">
        <v>0</v>
      </c>
      <c r="AV3" s="15">
        <v>0</v>
      </c>
      <c r="AW3" s="15">
        <v>0</v>
      </c>
      <c r="AX3" s="15">
        <v>0</v>
      </c>
      <c r="AY3" s="15">
        <v>0</v>
      </c>
      <c r="AZ3" s="15">
        <v>0</v>
      </c>
      <c r="BA3" s="15">
        <v>0</v>
      </c>
      <c r="BB3" s="15">
        <v>0</v>
      </c>
      <c r="BC3" s="15">
        <v>0</v>
      </c>
    </row>
    <row r="4" spans="1:55" ht="15" customHeight="1">
      <c r="A4" s="14" t="s">
        <v>223</v>
      </c>
      <c r="B4" s="14" t="s">
        <v>224</v>
      </c>
      <c r="C4" s="15">
        <v>1</v>
      </c>
      <c r="D4" s="15">
        <v>3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</row>
    <row r="5" spans="1:55" ht="15" customHeight="1">
      <c r="A5" s="14" t="s">
        <v>180</v>
      </c>
      <c r="B5" s="14" t="s">
        <v>181</v>
      </c>
      <c r="C5" s="15">
        <v>2</v>
      </c>
      <c r="D5" s="15">
        <v>1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</row>
    <row r="6" spans="1:55" ht="15" customHeight="1">
      <c r="A6" s="14" t="s">
        <v>47</v>
      </c>
      <c r="B6" s="14" t="s">
        <v>48</v>
      </c>
      <c r="C6" s="15">
        <v>0</v>
      </c>
      <c r="D6" s="15">
        <v>2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</row>
    <row r="7" spans="1:55" ht="15" customHeight="1">
      <c r="A7" s="14" t="s">
        <v>343</v>
      </c>
      <c r="B7" s="14" t="s">
        <v>344</v>
      </c>
      <c r="C7" s="15">
        <v>9</v>
      </c>
      <c r="D7" s="15">
        <v>1</v>
      </c>
      <c r="E7" s="15">
        <v>2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</row>
    <row r="8" spans="1:55" ht="15" customHeight="1">
      <c r="A8" s="14" t="s">
        <v>20</v>
      </c>
      <c r="B8" s="14" t="s">
        <v>21</v>
      </c>
      <c r="C8" s="15">
        <v>7</v>
      </c>
      <c r="D8" s="15">
        <v>6</v>
      </c>
      <c r="E8" s="15">
        <v>4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</row>
    <row r="9" spans="1:55" ht="15" customHeight="1">
      <c r="A9" s="14" t="s">
        <v>434</v>
      </c>
      <c r="B9" s="14" t="s">
        <v>435</v>
      </c>
      <c r="C9" s="15">
        <v>1</v>
      </c>
      <c r="D9" s="15">
        <v>2</v>
      </c>
      <c r="E9" s="15">
        <v>2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</row>
    <row r="10" spans="1:55" ht="15" customHeight="1">
      <c r="A10" s="14" t="s">
        <v>248</v>
      </c>
      <c r="B10" s="14" t="s">
        <v>249</v>
      </c>
      <c r="C10" s="15">
        <v>0</v>
      </c>
      <c r="D10" s="15">
        <v>0</v>
      </c>
      <c r="E10" s="15">
        <v>3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</row>
    <row r="11" spans="1:55" ht="15" customHeight="1">
      <c r="A11" s="14" t="s">
        <v>521</v>
      </c>
      <c r="B11" s="14" t="s">
        <v>522</v>
      </c>
      <c r="C11" s="15">
        <v>0</v>
      </c>
      <c r="D11" s="15">
        <v>1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</row>
    <row r="12" spans="1:55" ht="15" customHeight="1">
      <c r="A12" s="14" t="s">
        <v>459</v>
      </c>
      <c r="B12" s="14" t="s">
        <v>460</v>
      </c>
      <c r="C12" s="15">
        <v>0</v>
      </c>
      <c r="D12" s="15">
        <v>0</v>
      </c>
      <c r="E12" s="15">
        <v>2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</row>
    <row r="13" spans="1:55" ht="15" customHeight="1">
      <c r="A13" s="14" t="s">
        <v>483</v>
      </c>
      <c r="B13" s="14" t="s">
        <v>484</v>
      </c>
      <c r="C13" s="15">
        <v>1</v>
      </c>
      <c r="D13" s="15">
        <v>5</v>
      </c>
      <c r="E13" s="15">
        <v>4</v>
      </c>
      <c r="F13" s="15">
        <v>1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</row>
    <row r="14" spans="1:55" ht="15" customHeight="1">
      <c r="A14" s="14" t="s">
        <v>329</v>
      </c>
      <c r="B14" s="14" t="s">
        <v>330</v>
      </c>
      <c r="C14" s="15">
        <v>2</v>
      </c>
      <c r="D14" s="15">
        <v>2</v>
      </c>
      <c r="E14" s="15">
        <v>0</v>
      </c>
      <c r="F14" s="15">
        <v>2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</row>
    <row r="15" spans="1:55" ht="15" customHeight="1">
      <c r="A15" s="14" t="s">
        <v>40</v>
      </c>
      <c r="B15" s="14" t="s">
        <v>41</v>
      </c>
      <c r="C15" s="15">
        <v>2</v>
      </c>
      <c r="D15" s="15">
        <v>1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</row>
    <row r="16" spans="1:55" ht="15" customHeight="1">
      <c r="A16" s="14" t="s">
        <v>382</v>
      </c>
      <c r="B16" s="14" t="s">
        <v>383</v>
      </c>
      <c r="C16" s="15">
        <v>63</v>
      </c>
      <c r="D16" s="15">
        <v>32</v>
      </c>
      <c r="E16" s="15">
        <v>29</v>
      </c>
      <c r="F16" s="15">
        <v>8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</row>
    <row r="17" spans="1:55" ht="15" customHeight="1">
      <c r="A17" s="14" t="s">
        <v>80</v>
      </c>
      <c r="B17" s="14" t="s">
        <v>81</v>
      </c>
      <c r="C17" s="15">
        <v>0</v>
      </c>
      <c r="D17" s="15">
        <v>2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</row>
    <row r="18" spans="1:55" ht="15" customHeight="1">
      <c r="A18" s="14" t="s">
        <v>254</v>
      </c>
      <c r="B18" s="14" t="s">
        <v>253</v>
      </c>
      <c r="C18" s="15">
        <v>4</v>
      </c>
      <c r="D18" s="15">
        <v>1</v>
      </c>
      <c r="E18" s="15">
        <v>5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</row>
    <row r="19" spans="1:55" ht="15" customHeight="1">
      <c r="A19" s="14" t="s">
        <v>49</v>
      </c>
      <c r="B19" s="14" t="s">
        <v>50</v>
      </c>
      <c r="C19" s="15">
        <v>9</v>
      </c>
      <c r="D19" s="15">
        <v>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</row>
    <row r="20" spans="1:55" ht="15" customHeight="1">
      <c r="A20" s="14" t="s">
        <v>38</v>
      </c>
      <c r="B20" s="14" t="s">
        <v>39</v>
      </c>
      <c r="C20" s="15">
        <v>47</v>
      </c>
      <c r="D20" s="15">
        <v>67</v>
      </c>
      <c r="E20" s="15">
        <v>65</v>
      </c>
      <c r="F20" s="15">
        <v>3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</row>
    <row r="21" spans="1:55" ht="15" customHeight="1">
      <c r="A21" s="14" t="s">
        <v>34</v>
      </c>
      <c r="B21" s="14" t="s">
        <v>35</v>
      </c>
      <c r="C21" s="15">
        <v>191</v>
      </c>
      <c r="D21" s="15">
        <v>148</v>
      </c>
      <c r="E21" s="15">
        <v>98</v>
      </c>
      <c r="F21" s="15">
        <v>39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</row>
    <row r="22" spans="1:55" ht="15" customHeight="1">
      <c r="A22" s="14" t="s">
        <v>66</v>
      </c>
      <c r="B22" s="14" t="s">
        <v>67</v>
      </c>
      <c r="C22" s="15">
        <v>60</v>
      </c>
      <c r="D22" s="15">
        <v>49</v>
      </c>
      <c r="E22" s="15">
        <v>56</v>
      </c>
      <c r="F22" s="15">
        <v>4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</row>
    <row r="23" spans="1:55" ht="15" customHeight="1">
      <c r="A23" s="14" t="s">
        <v>349</v>
      </c>
      <c r="B23" s="14" t="s">
        <v>350</v>
      </c>
      <c r="C23" s="15">
        <v>24</v>
      </c>
      <c r="D23" s="15">
        <v>28</v>
      </c>
      <c r="E23" s="15">
        <v>37</v>
      </c>
      <c r="F23" s="15">
        <v>3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</row>
    <row r="24" spans="1:55" ht="15" customHeight="1">
      <c r="A24" s="14" t="s">
        <v>219</v>
      </c>
      <c r="B24" s="14" t="s">
        <v>220</v>
      </c>
      <c r="C24" s="15">
        <v>4</v>
      </c>
      <c r="D24" s="15">
        <v>2</v>
      </c>
      <c r="E24" s="15">
        <v>3</v>
      </c>
      <c r="F24" s="15">
        <v>1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</row>
    <row r="25" spans="1:55" ht="15" customHeight="1">
      <c r="A25" s="14" t="s">
        <v>517</v>
      </c>
      <c r="B25" s="14" t="s">
        <v>518</v>
      </c>
      <c r="C25" s="15">
        <v>3</v>
      </c>
      <c r="D25" s="15">
        <v>4</v>
      </c>
      <c r="E25" s="15">
        <v>8</v>
      </c>
      <c r="F25" s="15">
        <v>1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</row>
    <row r="26" spans="1:55" ht="15" customHeight="1">
      <c r="A26" s="14" t="s">
        <v>286</v>
      </c>
      <c r="B26" s="14" t="s">
        <v>287</v>
      </c>
      <c r="C26" s="15">
        <v>3</v>
      </c>
      <c r="D26" s="15">
        <v>3</v>
      </c>
      <c r="E26" s="15">
        <v>3</v>
      </c>
      <c r="F26" s="15">
        <v>1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</row>
    <row r="27" spans="1:55" ht="15" customHeight="1">
      <c r="A27" s="14" t="s">
        <v>378</v>
      </c>
      <c r="B27" s="14" t="s">
        <v>379</v>
      </c>
      <c r="C27" s="15">
        <v>2</v>
      </c>
      <c r="D27" s="15">
        <v>2</v>
      </c>
      <c r="E27" s="15">
        <v>0</v>
      </c>
      <c r="F27" s="15">
        <v>1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</row>
    <row r="28" spans="1:55" ht="15" customHeight="1">
      <c r="A28" s="14" t="s">
        <v>194</v>
      </c>
      <c r="B28" s="14" t="s">
        <v>195</v>
      </c>
      <c r="C28" s="15">
        <v>6</v>
      </c>
      <c r="D28" s="15">
        <v>2</v>
      </c>
      <c r="E28" s="15">
        <v>3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</row>
    <row r="29" spans="1:55" ht="15" customHeight="1">
      <c r="A29" s="14" t="s">
        <v>323</v>
      </c>
      <c r="B29" s="14" t="s">
        <v>324</v>
      </c>
      <c r="C29" s="15">
        <v>5</v>
      </c>
      <c r="D29" s="15">
        <v>3</v>
      </c>
      <c r="E29" s="15">
        <v>2</v>
      </c>
      <c r="F29" s="15">
        <v>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</row>
    <row r="30" spans="1:55" ht="15" customHeight="1">
      <c r="A30" s="14" t="s">
        <v>31</v>
      </c>
      <c r="B30" s="14" t="s">
        <v>32</v>
      </c>
      <c r="C30" s="15">
        <v>4</v>
      </c>
      <c r="D30" s="15">
        <v>4</v>
      </c>
      <c r="E30" s="15">
        <v>4</v>
      </c>
      <c r="F30" s="15">
        <v>1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</row>
    <row r="31" spans="1:55" ht="15" customHeight="1">
      <c r="A31" s="14" t="s">
        <v>281</v>
      </c>
      <c r="B31" s="14" t="s">
        <v>282</v>
      </c>
      <c r="C31" s="15">
        <v>64</v>
      </c>
      <c r="D31" s="15">
        <v>46</v>
      </c>
      <c r="E31" s="15">
        <v>52</v>
      </c>
      <c r="F31" s="15">
        <v>12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</row>
    <row r="32" spans="1:55" ht="15" customHeight="1">
      <c r="A32" s="14" t="s">
        <v>53</v>
      </c>
      <c r="B32" s="14" t="s">
        <v>54</v>
      </c>
      <c r="C32" s="15">
        <v>2</v>
      </c>
      <c r="D32" s="15">
        <v>3</v>
      </c>
      <c r="E32" s="15">
        <v>3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</row>
    <row r="33" spans="1:55" ht="15" customHeight="1">
      <c r="A33" s="14" t="s">
        <v>23</v>
      </c>
      <c r="B33" s="14" t="s">
        <v>24</v>
      </c>
      <c r="C33" s="15">
        <v>3</v>
      </c>
      <c r="D33" s="15">
        <v>5</v>
      </c>
      <c r="E33" s="15">
        <v>2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</row>
    <row r="34" spans="1:55" ht="15" customHeight="1">
      <c r="A34" s="14" t="s">
        <v>473</v>
      </c>
      <c r="B34" s="14" t="s">
        <v>474</v>
      </c>
      <c r="C34" s="15">
        <v>0</v>
      </c>
      <c r="D34" s="15">
        <v>0</v>
      </c>
      <c r="E34" s="15">
        <v>1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</row>
    <row r="35" spans="1:55" ht="15" customHeight="1">
      <c r="A35" s="14" t="s">
        <v>43</v>
      </c>
      <c r="B35" s="14" t="s">
        <v>44</v>
      </c>
      <c r="C35" s="15">
        <v>0</v>
      </c>
      <c r="D35" s="15">
        <v>1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</row>
    <row r="36" spans="1:55" ht="15" customHeight="1">
      <c r="A36" s="14" t="s">
        <v>428</v>
      </c>
      <c r="B36" s="14" t="s">
        <v>429</v>
      </c>
      <c r="C36" s="15">
        <v>1</v>
      </c>
      <c r="D36" s="15">
        <v>1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</row>
    <row r="37" spans="1:55" ht="15" customHeight="1">
      <c r="A37" s="14" t="s">
        <v>436</v>
      </c>
      <c r="B37" s="14" t="s">
        <v>437</v>
      </c>
      <c r="C37" s="15">
        <v>0</v>
      </c>
      <c r="D37" s="15">
        <v>1</v>
      </c>
      <c r="E37" s="15">
        <v>1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</row>
    <row r="38" spans="1:55" ht="15" customHeight="1">
      <c r="A38" s="14" t="s">
        <v>556</v>
      </c>
      <c r="B38" s="14" t="s">
        <v>557</v>
      </c>
      <c r="C38" s="15">
        <v>0</v>
      </c>
      <c r="D38" s="15">
        <v>1</v>
      </c>
      <c r="E38" s="15">
        <v>1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</row>
    <row r="39" spans="1:55" ht="15" customHeight="1">
      <c r="A39" s="14" t="s">
        <v>68</v>
      </c>
      <c r="B39" s="14" t="s">
        <v>69</v>
      </c>
      <c r="C39" s="15">
        <v>168</v>
      </c>
      <c r="D39" s="15">
        <v>140</v>
      </c>
      <c r="E39" s="15">
        <v>166</v>
      </c>
      <c r="F39" s="15">
        <v>24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</row>
    <row r="40" spans="1:55" ht="15" customHeight="1">
      <c r="A40" s="14" t="s">
        <v>444</v>
      </c>
      <c r="B40" s="14" t="s">
        <v>445</v>
      </c>
      <c r="C40" s="15">
        <v>3</v>
      </c>
      <c r="D40" s="15">
        <v>6</v>
      </c>
      <c r="E40" s="15">
        <v>5</v>
      </c>
      <c r="F40" s="15">
        <v>1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</row>
    <row r="41" spans="1:55" ht="15" customHeight="1">
      <c r="A41" s="14" t="s">
        <v>526</v>
      </c>
      <c r="B41" s="14" t="s">
        <v>527</v>
      </c>
      <c r="C41" s="15">
        <v>2</v>
      </c>
      <c r="D41" s="15">
        <v>4</v>
      </c>
      <c r="E41" s="15">
        <v>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</row>
    <row r="42" spans="1:55" ht="15" customHeight="1">
      <c r="A42" s="14" t="s">
        <v>203</v>
      </c>
      <c r="B42" s="14" t="s">
        <v>204</v>
      </c>
      <c r="C42" s="15">
        <v>1</v>
      </c>
      <c r="D42" s="15">
        <v>3</v>
      </c>
      <c r="E42" s="15">
        <v>2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</row>
    <row r="43" spans="1:55" ht="15" customHeight="1">
      <c r="A43" s="14" t="s">
        <v>319</v>
      </c>
      <c r="B43" s="14" t="s">
        <v>320</v>
      </c>
      <c r="C43" s="15">
        <v>5</v>
      </c>
      <c r="D43" s="15">
        <v>5</v>
      </c>
      <c r="E43" s="15">
        <v>1</v>
      </c>
      <c r="F43" s="15">
        <v>4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</row>
    <row r="44" spans="1:55" ht="15" customHeight="1">
      <c r="A44" s="14" t="s">
        <v>137</v>
      </c>
      <c r="B44" s="14" t="s">
        <v>138</v>
      </c>
      <c r="C44" s="15">
        <v>4</v>
      </c>
      <c r="D44" s="15">
        <v>0</v>
      </c>
      <c r="E44" s="15">
        <v>2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</row>
    <row r="45" spans="1:55" ht="15" customHeight="1">
      <c r="A45" s="14" t="s">
        <v>362</v>
      </c>
      <c r="B45" s="14" t="s">
        <v>363</v>
      </c>
      <c r="C45" s="15">
        <v>1</v>
      </c>
      <c r="D45" s="15">
        <v>1</v>
      </c>
      <c r="E45" s="15">
        <v>4</v>
      </c>
      <c r="F45" s="15">
        <v>2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</row>
    <row r="46" spans="1:55" ht="15" customHeight="1">
      <c r="A46" s="14" t="s">
        <v>337</v>
      </c>
      <c r="B46" s="14" t="s">
        <v>338</v>
      </c>
      <c r="C46" s="15">
        <v>4</v>
      </c>
      <c r="D46" s="15">
        <v>3</v>
      </c>
      <c r="E46" s="15">
        <v>0</v>
      </c>
      <c r="F46" s="15">
        <v>4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</row>
    <row r="47" spans="1:55" ht="15" customHeight="1">
      <c r="A47" s="14" t="s">
        <v>12</v>
      </c>
      <c r="B47" s="14" t="s">
        <v>13</v>
      </c>
      <c r="C47" s="15">
        <v>0</v>
      </c>
      <c r="D47" s="15">
        <v>0</v>
      </c>
      <c r="E47" s="15">
        <v>3</v>
      </c>
      <c r="F47" s="15">
        <v>2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</row>
    <row r="48" spans="1:55" ht="15" customHeight="1">
      <c r="A48" s="14" t="s">
        <v>139</v>
      </c>
      <c r="B48" s="14" t="s">
        <v>140</v>
      </c>
      <c r="C48" s="15">
        <v>3</v>
      </c>
      <c r="D48" s="15">
        <v>3</v>
      </c>
      <c r="E48" s="15">
        <v>2</v>
      </c>
      <c r="F48" s="15">
        <v>1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</row>
    <row r="49" spans="1:55" ht="15" customHeight="1">
      <c r="A49" s="14" t="s">
        <v>27</v>
      </c>
      <c r="B49" s="14" t="s">
        <v>28</v>
      </c>
      <c r="C49" s="15">
        <v>7</v>
      </c>
      <c r="D49" s="15">
        <v>3</v>
      </c>
      <c r="E49" s="15">
        <v>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</row>
    <row r="50" spans="1:55" ht="15" customHeight="1">
      <c r="A50" s="14" t="s">
        <v>335</v>
      </c>
      <c r="B50" s="14" t="s">
        <v>336</v>
      </c>
      <c r="C50" s="15">
        <v>1</v>
      </c>
      <c r="D50" s="15">
        <v>2</v>
      </c>
      <c r="E50" s="15">
        <v>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</row>
    <row r="51" spans="1:55" ht="15" customHeight="1">
      <c r="A51" s="14" t="s">
        <v>82</v>
      </c>
      <c r="B51" s="14" t="s">
        <v>83</v>
      </c>
      <c r="C51" s="15">
        <v>7</v>
      </c>
      <c r="D51" s="15">
        <v>6</v>
      </c>
      <c r="E51" s="15">
        <v>3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</row>
    <row r="52" spans="1:55" ht="15" customHeight="1">
      <c r="A52" s="14" t="s">
        <v>487</v>
      </c>
      <c r="B52" s="14" t="s">
        <v>486</v>
      </c>
      <c r="C52" s="15">
        <v>4</v>
      </c>
      <c r="D52" s="15">
        <v>3</v>
      </c>
      <c r="E52" s="15">
        <v>1</v>
      </c>
      <c r="F52" s="15">
        <v>1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</row>
    <row r="53" spans="1:55" ht="15" customHeight="1">
      <c r="A53" s="14" t="s">
        <v>36</v>
      </c>
      <c r="B53" s="14" t="s">
        <v>37</v>
      </c>
      <c r="C53" s="15">
        <v>2</v>
      </c>
      <c r="D53" s="15">
        <v>2</v>
      </c>
      <c r="E53" s="15">
        <v>4</v>
      </c>
      <c r="F53" s="15">
        <v>1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</row>
    <row r="54" spans="1:55" ht="15" customHeight="1">
      <c r="A54" s="14" t="s">
        <v>190</v>
      </c>
      <c r="B54" s="14" t="s">
        <v>191</v>
      </c>
      <c r="C54" s="15">
        <v>5</v>
      </c>
      <c r="D54" s="15">
        <v>1</v>
      </c>
      <c r="E54" s="15">
        <v>2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</row>
    <row r="55" spans="1:55" ht="15" customHeight="1">
      <c r="A55" s="14" t="s">
        <v>355</v>
      </c>
      <c r="B55" s="14" t="s">
        <v>356</v>
      </c>
      <c r="C55" s="15">
        <v>0</v>
      </c>
      <c r="D55" s="15">
        <v>1</v>
      </c>
      <c r="E55" s="15">
        <v>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</row>
    <row r="56" spans="1:55" ht="15" customHeight="1">
      <c r="A56" s="14" t="s">
        <v>331</v>
      </c>
      <c r="B56" s="14" t="s">
        <v>332</v>
      </c>
      <c r="C56" s="15">
        <v>4</v>
      </c>
      <c r="D56" s="15">
        <v>2</v>
      </c>
      <c r="E56" s="15">
        <v>5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</row>
    <row r="57" spans="1:55" ht="15" customHeight="1">
      <c r="A57" s="14" t="s">
        <v>528</v>
      </c>
      <c r="B57" s="14" t="s">
        <v>529</v>
      </c>
      <c r="C57" s="15">
        <v>4</v>
      </c>
      <c r="D57" s="15">
        <v>2</v>
      </c>
      <c r="E57" s="15">
        <v>3</v>
      </c>
      <c r="F57" s="15">
        <v>2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</row>
    <row r="58" spans="1:55" ht="15" customHeight="1">
      <c r="A58" s="14" t="s">
        <v>33</v>
      </c>
      <c r="B58" s="14" t="s">
        <v>32</v>
      </c>
      <c r="C58" s="15">
        <v>2</v>
      </c>
      <c r="D58" s="15">
        <v>3</v>
      </c>
      <c r="E58" s="15">
        <v>3</v>
      </c>
      <c r="F58" s="15">
        <v>1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</row>
    <row r="59" spans="1:55" ht="15" customHeight="1">
      <c r="A59" s="14" t="s">
        <v>388</v>
      </c>
      <c r="B59" s="14" t="s">
        <v>389</v>
      </c>
      <c r="C59" s="15">
        <v>38</v>
      </c>
      <c r="D59" s="15">
        <v>69</v>
      </c>
      <c r="E59" s="15">
        <v>72</v>
      </c>
      <c r="F59" s="15">
        <v>14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</row>
    <row r="60" spans="1:55" ht="15" customHeight="1">
      <c r="A60" s="14" t="s">
        <v>369</v>
      </c>
      <c r="B60" s="14" t="s">
        <v>370</v>
      </c>
      <c r="C60" s="15">
        <v>1</v>
      </c>
      <c r="D60" s="15">
        <v>1</v>
      </c>
      <c r="E60" s="15">
        <v>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</row>
    <row r="61" spans="1:55" ht="15" customHeight="1">
      <c r="A61" s="14" t="s">
        <v>159</v>
      </c>
      <c r="B61" s="14" t="s">
        <v>158</v>
      </c>
      <c r="C61" s="15">
        <v>2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</row>
    <row r="62" spans="1:55" ht="15" customHeight="1">
      <c r="A62" s="14" t="s">
        <v>59</v>
      </c>
      <c r="B62" s="14" t="s">
        <v>60</v>
      </c>
      <c r="C62" s="15">
        <v>1</v>
      </c>
      <c r="D62" s="15">
        <v>2</v>
      </c>
      <c r="E62" s="15">
        <v>2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</row>
    <row r="63" spans="1:55" ht="15" customHeight="1">
      <c r="A63" s="14" t="s">
        <v>271</v>
      </c>
      <c r="B63" s="14" t="s">
        <v>272</v>
      </c>
      <c r="C63" s="15">
        <v>1</v>
      </c>
      <c r="D63" s="15">
        <v>0</v>
      </c>
      <c r="E63" s="15">
        <v>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5">
        <v>0</v>
      </c>
      <c r="AY63" s="15">
        <v>0</v>
      </c>
      <c r="AZ63" s="15">
        <v>0</v>
      </c>
      <c r="BA63" s="15">
        <v>0</v>
      </c>
      <c r="BB63" s="15">
        <v>0</v>
      </c>
      <c r="BC63" s="15">
        <v>0</v>
      </c>
    </row>
    <row r="64" spans="1:55" ht="15" customHeight="1">
      <c r="A64" s="14" t="s">
        <v>426</v>
      </c>
      <c r="B64" s="14" t="s">
        <v>427</v>
      </c>
      <c r="C64" s="15">
        <v>0</v>
      </c>
      <c r="D64" s="15">
        <v>1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0</v>
      </c>
      <c r="AX64" s="15">
        <v>0</v>
      </c>
      <c r="AY64" s="15">
        <v>0</v>
      </c>
      <c r="AZ64" s="15">
        <v>0</v>
      </c>
      <c r="BA64" s="15">
        <v>0</v>
      </c>
      <c r="BB64" s="15">
        <v>0</v>
      </c>
      <c r="BC64" s="15">
        <v>0</v>
      </c>
    </row>
    <row r="65" spans="1:55" ht="15" customHeight="1">
      <c r="A65" s="14" t="s">
        <v>509</v>
      </c>
      <c r="B65" s="14" t="s">
        <v>510</v>
      </c>
      <c r="C65" s="15">
        <v>2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</row>
    <row r="66" spans="1:55" ht="15" customHeight="1">
      <c r="A66" s="14" t="s">
        <v>534</v>
      </c>
      <c r="B66" s="14" t="s">
        <v>535</v>
      </c>
      <c r="C66" s="15">
        <v>0</v>
      </c>
      <c r="D66" s="15">
        <v>1</v>
      </c>
      <c r="E66" s="15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15">
        <v>0</v>
      </c>
      <c r="AZ66" s="15">
        <v>0</v>
      </c>
      <c r="BA66" s="15">
        <v>0</v>
      </c>
      <c r="BB66" s="15">
        <v>0</v>
      </c>
      <c r="BC66" s="15">
        <v>0</v>
      </c>
    </row>
    <row r="67" spans="1:55" ht="15" customHeight="1">
      <c r="A67" s="14" t="s">
        <v>554</v>
      </c>
      <c r="B67" s="14" t="s">
        <v>555</v>
      </c>
      <c r="C67" s="15">
        <v>68</v>
      </c>
      <c r="D67" s="15">
        <v>47</v>
      </c>
      <c r="E67" s="15">
        <v>57</v>
      </c>
      <c r="F67" s="15">
        <v>8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15">
        <v>0</v>
      </c>
      <c r="BB67" s="15">
        <v>0</v>
      </c>
      <c r="BC67" s="15">
        <v>0</v>
      </c>
    </row>
    <row r="68" spans="1:55" ht="15" customHeight="1">
      <c r="A68" s="14" t="s">
        <v>42</v>
      </c>
      <c r="B68" s="14" t="s">
        <v>41</v>
      </c>
      <c r="C68" s="15">
        <v>1</v>
      </c>
      <c r="D68" s="15">
        <v>1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</row>
    <row r="69" spans="1:55" ht="15" customHeight="1">
      <c r="A69" s="14" t="s">
        <v>546</v>
      </c>
      <c r="B69" s="14" t="s">
        <v>547</v>
      </c>
      <c r="C69" s="15">
        <v>0</v>
      </c>
      <c r="D69" s="15">
        <v>1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</row>
    <row r="70" spans="1:55" ht="15" customHeight="1">
      <c r="A70" s="14" t="s">
        <v>442</v>
      </c>
      <c r="B70" s="14" t="s">
        <v>443</v>
      </c>
      <c r="C70" s="15">
        <v>0</v>
      </c>
      <c r="D70" s="15">
        <v>3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</row>
    <row r="71" spans="1:55" ht="15" customHeight="1">
      <c r="A71" s="14" t="s">
        <v>257</v>
      </c>
      <c r="B71" s="14" t="s">
        <v>258</v>
      </c>
      <c r="C71" s="15">
        <v>0</v>
      </c>
      <c r="D71" s="15">
        <v>4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</row>
    <row r="72" spans="1:55" ht="15" customHeight="1">
      <c r="A72" s="14" t="s">
        <v>64</v>
      </c>
      <c r="B72" s="14" t="s">
        <v>65</v>
      </c>
      <c r="C72" s="15">
        <v>0</v>
      </c>
      <c r="D72" s="15">
        <v>0</v>
      </c>
      <c r="E72" s="15">
        <v>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</row>
    <row r="73" spans="1:55" ht="15" customHeight="1">
      <c r="A73" s="14" t="s">
        <v>538</v>
      </c>
      <c r="B73" s="14" t="s">
        <v>539</v>
      </c>
      <c r="C73" s="15">
        <v>0</v>
      </c>
      <c r="D73" s="15">
        <v>3</v>
      </c>
      <c r="E73" s="15">
        <v>5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</row>
    <row r="74" spans="1:55" ht="15" customHeight="1">
      <c r="A74" s="14" t="s">
        <v>386</v>
      </c>
      <c r="B74" s="14" t="s">
        <v>387</v>
      </c>
      <c r="C74" s="15">
        <v>0</v>
      </c>
      <c r="D74" s="15">
        <v>1</v>
      </c>
      <c r="E74" s="15">
        <v>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0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</row>
    <row r="75" spans="1:55" ht="15" customHeight="1">
      <c r="A75" s="14" t="s">
        <v>199</v>
      </c>
      <c r="B75" s="14" t="s">
        <v>200</v>
      </c>
      <c r="C75" s="15">
        <v>0</v>
      </c>
      <c r="D75" s="15">
        <v>2</v>
      </c>
      <c r="E75" s="15">
        <v>1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5">
        <v>0</v>
      </c>
      <c r="AR75" s="15">
        <v>0</v>
      </c>
      <c r="AS75" s="15">
        <v>0</v>
      </c>
      <c r="AT75" s="15">
        <v>0</v>
      </c>
      <c r="AU75" s="15">
        <v>0</v>
      </c>
      <c r="AV75" s="15">
        <v>0</v>
      </c>
      <c r="AW75" s="15">
        <v>0</v>
      </c>
      <c r="AX75" s="15">
        <v>0</v>
      </c>
      <c r="AY75" s="15">
        <v>0</v>
      </c>
      <c r="AZ75" s="15">
        <v>0</v>
      </c>
      <c r="BA75" s="15">
        <v>0</v>
      </c>
      <c r="BB75" s="15">
        <v>0</v>
      </c>
      <c r="BC75" s="15">
        <v>0</v>
      </c>
    </row>
    <row r="76" spans="1:55" ht="15" customHeight="1">
      <c r="A76" s="14" t="s">
        <v>312</v>
      </c>
      <c r="B76" s="14" t="s">
        <v>313</v>
      </c>
      <c r="C76" s="15">
        <v>1</v>
      </c>
      <c r="D76" s="15">
        <v>0</v>
      </c>
      <c r="E76" s="15">
        <v>2</v>
      </c>
      <c r="F76" s="15">
        <v>1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  <c r="AT76" s="15">
        <v>0</v>
      </c>
      <c r="AU76" s="15">
        <v>0</v>
      </c>
      <c r="AV76" s="15">
        <v>0</v>
      </c>
      <c r="AW76" s="15">
        <v>0</v>
      </c>
      <c r="AX76" s="15">
        <v>0</v>
      </c>
      <c r="AY76" s="15">
        <v>0</v>
      </c>
      <c r="AZ76" s="15">
        <v>0</v>
      </c>
      <c r="BA76" s="15">
        <v>0</v>
      </c>
      <c r="BB76" s="15">
        <v>0</v>
      </c>
      <c r="BC76" s="15">
        <v>0</v>
      </c>
    </row>
    <row r="77" spans="1:55" ht="15" customHeight="1">
      <c r="A77" s="14" t="s">
        <v>469</v>
      </c>
      <c r="B77" s="14" t="s">
        <v>470</v>
      </c>
      <c r="C77" s="15">
        <v>2</v>
      </c>
      <c r="D77" s="15">
        <v>1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0</v>
      </c>
      <c r="AY77" s="15">
        <v>0</v>
      </c>
      <c r="AZ77" s="15">
        <v>0</v>
      </c>
      <c r="BA77" s="15">
        <v>0</v>
      </c>
      <c r="BB77" s="15">
        <v>0</v>
      </c>
      <c r="BC77" s="15">
        <v>0</v>
      </c>
    </row>
    <row r="78" spans="1:55" ht="15" customHeight="1">
      <c r="A78" s="14" t="s">
        <v>92</v>
      </c>
      <c r="B78" s="14" t="s">
        <v>93</v>
      </c>
      <c r="C78" s="15">
        <v>0</v>
      </c>
      <c r="D78" s="15">
        <v>1</v>
      </c>
      <c r="E78" s="15">
        <v>5</v>
      </c>
      <c r="F78" s="15">
        <v>1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  <c r="AU78" s="15">
        <v>0</v>
      </c>
      <c r="AV78" s="15">
        <v>0</v>
      </c>
      <c r="AW78" s="15">
        <v>0</v>
      </c>
      <c r="AX78" s="15">
        <v>0</v>
      </c>
      <c r="AY78" s="15">
        <v>0</v>
      </c>
      <c r="AZ78" s="15">
        <v>0</v>
      </c>
      <c r="BA78" s="15">
        <v>0</v>
      </c>
      <c r="BB78" s="15">
        <v>0</v>
      </c>
      <c r="BC78" s="15">
        <v>0</v>
      </c>
    </row>
    <row r="79" spans="1:55" ht="15" customHeight="1">
      <c r="A79" s="14" t="s">
        <v>273</v>
      </c>
      <c r="B79" s="14" t="s">
        <v>274</v>
      </c>
      <c r="C79" s="15">
        <v>25</v>
      </c>
      <c r="D79" s="15">
        <v>15</v>
      </c>
      <c r="E79" s="15">
        <v>7</v>
      </c>
      <c r="F79" s="15">
        <v>2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</row>
    <row r="80" spans="1:55" ht="15" customHeight="1">
      <c r="A80" s="14" t="s">
        <v>530</v>
      </c>
      <c r="B80" s="14" t="s">
        <v>531</v>
      </c>
      <c r="C80" s="15">
        <v>57</v>
      </c>
      <c r="D80" s="15">
        <v>46</v>
      </c>
      <c r="E80" s="15">
        <v>43</v>
      </c>
      <c r="F80" s="15">
        <v>9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5">
        <v>0</v>
      </c>
      <c r="AR80" s="15">
        <v>0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5">
        <v>0</v>
      </c>
      <c r="AY80" s="15">
        <v>0</v>
      </c>
      <c r="AZ80" s="15">
        <v>0</v>
      </c>
      <c r="BA80" s="15">
        <v>0</v>
      </c>
      <c r="BB80" s="15">
        <v>0</v>
      </c>
      <c r="BC80" s="15">
        <v>0</v>
      </c>
    </row>
    <row r="81" spans="1:55" ht="15" customHeight="1">
      <c r="A81" s="14" t="s">
        <v>376</v>
      </c>
      <c r="B81" s="14" t="s">
        <v>377</v>
      </c>
      <c r="C81" s="15">
        <v>6</v>
      </c>
      <c r="D81" s="15">
        <v>0</v>
      </c>
      <c r="E81" s="15">
        <v>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</row>
    <row r="82" spans="1:55" ht="15" customHeight="1">
      <c r="A82" s="14" t="s">
        <v>503</v>
      </c>
      <c r="B82" s="14" t="s">
        <v>504</v>
      </c>
      <c r="C82" s="15">
        <v>2</v>
      </c>
      <c r="D82" s="15">
        <v>0</v>
      </c>
      <c r="E82" s="15">
        <v>2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15">
        <v>0</v>
      </c>
      <c r="AZ82" s="15">
        <v>0</v>
      </c>
      <c r="BA82" s="15">
        <v>0</v>
      </c>
      <c r="BB82" s="15">
        <v>0</v>
      </c>
      <c r="BC82" s="15">
        <v>0</v>
      </c>
    </row>
    <row r="83" spans="1:55" ht="15" customHeight="1">
      <c r="A83" s="14" t="s">
        <v>16</v>
      </c>
      <c r="B83" s="14" t="s">
        <v>17</v>
      </c>
      <c r="C83" s="15">
        <v>5</v>
      </c>
      <c r="D83" s="15">
        <v>2</v>
      </c>
      <c r="E83" s="15">
        <v>4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5">
        <v>0</v>
      </c>
      <c r="AR83" s="15">
        <v>0</v>
      </c>
      <c r="AS83" s="15">
        <v>0</v>
      </c>
      <c r="AT83" s="15">
        <v>0</v>
      </c>
      <c r="AU83" s="15">
        <v>0</v>
      </c>
      <c r="AV83" s="15">
        <v>0</v>
      </c>
      <c r="AW83" s="15">
        <v>0</v>
      </c>
      <c r="AX83" s="15">
        <v>0</v>
      </c>
      <c r="AY83" s="15">
        <v>0</v>
      </c>
      <c r="AZ83" s="15">
        <v>0</v>
      </c>
      <c r="BA83" s="15">
        <v>0</v>
      </c>
      <c r="BB83" s="15">
        <v>0</v>
      </c>
      <c r="BC83" s="15">
        <v>0</v>
      </c>
    </row>
    <row r="84" spans="1:55" ht="15" customHeight="1">
      <c r="A84" s="14" t="s">
        <v>304</v>
      </c>
      <c r="B84" s="14" t="s">
        <v>305</v>
      </c>
      <c r="C84" s="15">
        <v>1</v>
      </c>
      <c r="D84" s="15">
        <v>1</v>
      </c>
      <c r="E84" s="15">
        <v>2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0</v>
      </c>
      <c r="AW84" s="15">
        <v>0</v>
      </c>
      <c r="AX84" s="15">
        <v>0</v>
      </c>
      <c r="AY84" s="15">
        <v>0</v>
      </c>
      <c r="AZ84" s="15">
        <v>0</v>
      </c>
      <c r="BA84" s="15">
        <v>0</v>
      </c>
      <c r="BB84" s="15">
        <v>0</v>
      </c>
      <c r="BC84" s="15">
        <v>0</v>
      </c>
    </row>
    <row r="85" spans="1:55" ht="15" customHeight="1">
      <c r="A85" s="14" t="s">
        <v>536</v>
      </c>
      <c r="B85" s="14" t="s">
        <v>537</v>
      </c>
      <c r="C85" s="15">
        <v>3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15">
        <v>0</v>
      </c>
      <c r="AT85" s="15">
        <v>0</v>
      </c>
      <c r="AU85" s="15">
        <v>0</v>
      </c>
      <c r="AV85" s="15">
        <v>0</v>
      </c>
      <c r="AW85" s="15">
        <v>0</v>
      </c>
      <c r="AX85" s="15">
        <v>0</v>
      </c>
      <c r="AY85" s="15">
        <v>0</v>
      </c>
      <c r="AZ85" s="15">
        <v>0</v>
      </c>
      <c r="BA85" s="15">
        <v>0</v>
      </c>
      <c r="BB85" s="15">
        <v>0</v>
      </c>
      <c r="BC85" s="15">
        <v>0</v>
      </c>
    </row>
    <row r="86" spans="1:55" ht="15" customHeight="1">
      <c r="A86" s="14" t="s">
        <v>285</v>
      </c>
      <c r="B86" s="14" t="s">
        <v>284</v>
      </c>
      <c r="C86" s="15">
        <v>2</v>
      </c>
      <c r="D86" s="15">
        <v>0</v>
      </c>
      <c r="E86" s="15">
        <v>1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  <c r="AT86" s="15">
        <v>0</v>
      </c>
      <c r="AU86" s="15">
        <v>0</v>
      </c>
      <c r="AV86" s="15">
        <v>0</v>
      </c>
      <c r="AW86" s="15">
        <v>0</v>
      </c>
      <c r="AX86" s="15">
        <v>0</v>
      </c>
      <c r="AY86" s="15">
        <v>0</v>
      </c>
      <c r="AZ86" s="15">
        <v>0</v>
      </c>
      <c r="BA86" s="15">
        <v>0</v>
      </c>
      <c r="BB86" s="15">
        <v>0</v>
      </c>
      <c r="BC86" s="15">
        <v>0</v>
      </c>
    </row>
    <row r="87" spans="1:55" ht="15" customHeight="1">
      <c r="A87" s="14" t="s">
        <v>252</v>
      </c>
      <c r="B87" s="14" t="s">
        <v>253</v>
      </c>
      <c r="C87" s="15">
        <v>63</v>
      </c>
      <c r="D87" s="15">
        <v>57</v>
      </c>
      <c r="E87" s="15">
        <v>43</v>
      </c>
      <c r="F87" s="15">
        <v>13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</row>
    <row r="88" spans="1:55" ht="15" customHeight="1">
      <c r="A88" s="14" t="s">
        <v>250</v>
      </c>
      <c r="B88" s="14" t="s">
        <v>251</v>
      </c>
      <c r="C88" s="15">
        <v>3</v>
      </c>
      <c r="D88" s="15">
        <v>1</v>
      </c>
      <c r="E88" s="15">
        <v>1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</row>
    <row r="89" spans="1:55" ht="15" customHeight="1">
      <c r="A89" s="14" t="s">
        <v>494</v>
      </c>
      <c r="B89" s="14" t="s">
        <v>495</v>
      </c>
      <c r="C89" s="15">
        <v>0</v>
      </c>
      <c r="D89" s="15">
        <v>0</v>
      </c>
      <c r="E89" s="15">
        <v>1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</row>
    <row r="90" spans="1:55" ht="15" customHeight="1">
      <c r="A90" s="14" t="s">
        <v>542</v>
      </c>
      <c r="B90" s="14" t="s">
        <v>543</v>
      </c>
      <c r="C90" s="15">
        <v>2</v>
      </c>
      <c r="D90" s="15">
        <v>0</v>
      </c>
      <c r="E90" s="15">
        <v>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15">
        <v>0</v>
      </c>
      <c r="AZ90" s="15">
        <v>0</v>
      </c>
      <c r="BA90" s="15">
        <v>0</v>
      </c>
      <c r="BB90" s="15">
        <v>0</v>
      </c>
      <c r="BC90" s="15">
        <v>0</v>
      </c>
    </row>
    <row r="91" spans="1:55" ht="15" customHeight="1">
      <c r="A91" s="14" t="s">
        <v>544</v>
      </c>
      <c r="B91" s="14" t="s">
        <v>545</v>
      </c>
      <c r="C91" s="15">
        <v>2</v>
      </c>
      <c r="D91" s="15">
        <v>3</v>
      </c>
      <c r="E91" s="15">
        <v>2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</row>
    <row r="92" spans="1:55" ht="15" customHeight="1">
      <c r="A92" s="14" t="s">
        <v>215</v>
      </c>
      <c r="B92" s="14" t="s">
        <v>216</v>
      </c>
      <c r="C92" s="15">
        <v>2</v>
      </c>
      <c r="D92" s="15">
        <v>1</v>
      </c>
      <c r="E92" s="15">
        <v>3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0</v>
      </c>
      <c r="AY92" s="15">
        <v>0</v>
      </c>
      <c r="AZ92" s="15">
        <v>0</v>
      </c>
      <c r="BA92" s="15">
        <v>0</v>
      </c>
      <c r="BB92" s="15">
        <v>0</v>
      </c>
      <c r="BC92" s="15">
        <v>0</v>
      </c>
    </row>
    <row r="93" spans="1:55" ht="15" customHeight="1">
      <c r="A93" s="14" t="s">
        <v>457</v>
      </c>
      <c r="B93" s="14" t="s">
        <v>458</v>
      </c>
      <c r="C93" s="15">
        <v>1</v>
      </c>
      <c r="D93" s="15">
        <v>1</v>
      </c>
      <c r="E93" s="15">
        <v>1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5">
        <v>0</v>
      </c>
      <c r="AY93" s="15">
        <v>0</v>
      </c>
      <c r="AZ93" s="15">
        <v>0</v>
      </c>
      <c r="BA93" s="15">
        <v>0</v>
      </c>
      <c r="BB93" s="15">
        <v>0</v>
      </c>
      <c r="BC93" s="15">
        <v>0</v>
      </c>
    </row>
    <row r="94" spans="1:55" ht="15" customHeight="1">
      <c r="A94" s="14" t="s">
        <v>102</v>
      </c>
      <c r="B94" s="14" t="s">
        <v>103</v>
      </c>
      <c r="C94" s="15">
        <v>13</v>
      </c>
      <c r="D94" s="15">
        <v>2</v>
      </c>
      <c r="E94" s="15">
        <v>3</v>
      </c>
      <c r="F94" s="15">
        <v>1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5">
        <v>0</v>
      </c>
      <c r="AY94" s="15">
        <v>0</v>
      </c>
      <c r="AZ94" s="15">
        <v>0</v>
      </c>
      <c r="BA94" s="15">
        <v>0</v>
      </c>
      <c r="BB94" s="15">
        <v>0</v>
      </c>
      <c r="BC94" s="15">
        <v>0</v>
      </c>
    </row>
    <row r="95" spans="1:55" ht="15" customHeight="1">
      <c r="A95" s="14" t="s">
        <v>524</v>
      </c>
      <c r="B95" s="14" t="s">
        <v>525</v>
      </c>
      <c r="C95" s="15">
        <v>5</v>
      </c>
      <c r="D95" s="15">
        <v>3</v>
      </c>
      <c r="E95" s="15">
        <v>2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  <c r="AT95" s="15">
        <v>0</v>
      </c>
      <c r="AU95" s="15">
        <v>0</v>
      </c>
      <c r="AV95" s="15">
        <v>0</v>
      </c>
      <c r="AW95" s="15">
        <v>0</v>
      </c>
      <c r="AX95" s="15">
        <v>0</v>
      </c>
      <c r="AY95" s="15">
        <v>0</v>
      </c>
      <c r="AZ95" s="15">
        <v>0</v>
      </c>
      <c r="BA95" s="15">
        <v>0</v>
      </c>
      <c r="BB95" s="15">
        <v>0</v>
      </c>
      <c r="BC95" s="15">
        <v>0</v>
      </c>
    </row>
    <row r="96" spans="1:55" ht="15" customHeight="1">
      <c r="A96" s="14" t="s">
        <v>406</v>
      </c>
      <c r="B96" s="14" t="s">
        <v>407</v>
      </c>
      <c r="C96" s="15">
        <v>23</v>
      </c>
      <c r="D96" s="15">
        <v>29</v>
      </c>
      <c r="E96" s="15">
        <v>25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0</v>
      </c>
      <c r="BC96" s="15">
        <v>0</v>
      </c>
    </row>
    <row r="97" spans="1:55" ht="15" customHeight="1">
      <c r="A97" s="14" t="s">
        <v>402</v>
      </c>
      <c r="B97" s="14" t="s">
        <v>403</v>
      </c>
      <c r="C97" s="15">
        <v>2</v>
      </c>
      <c r="D97" s="15">
        <v>1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0</v>
      </c>
      <c r="BC97" s="15">
        <v>0</v>
      </c>
    </row>
    <row r="98" spans="1:55" ht="15" customHeight="1">
      <c r="A98" s="14" t="s">
        <v>108</v>
      </c>
      <c r="B98" s="14" t="s">
        <v>109</v>
      </c>
      <c r="C98" s="15">
        <v>2</v>
      </c>
      <c r="D98" s="15">
        <v>1</v>
      </c>
      <c r="E98" s="15">
        <v>2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</row>
    <row r="99" spans="1:55" ht="15" customHeight="1">
      <c r="A99" s="14" t="s">
        <v>325</v>
      </c>
      <c r="B99" s="14" t="s">
        <v>326</v>
      </c>
      <c r="C99" s="15">
        <v>7</v>
      </c>
      <c r="D99" s="15">
        <v>2</v>
      </c>
      <c r="E99" s="15">
        <v>2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</row>
    <row r="100" spans="1:55" ht="15" customHeight="1">
      <c r="A100" s="14" t="s">
        <v>455</v>
      </c>
      <c r="B100" s="14" t="s">
        <v>456</v>
      </c>
      <c r="C100" s="15">
        <v>1</v>
      </c>
      <c r="D100" s="15">
        <v>1</v>
      </c>
      <c r="E100" s="15">
        <v>1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5">
        <v>0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0</v>
      </c>
      <c r="AX100" s="15">
        <v>0</v>
      </c>
      <c r="AY100" s="15">
        <v>0</v>
      </c>
      <c r="AZ100" s="15">
        <v>0</v>
      </c>
      <c r="BA100" s="15">
        <v>0</v>
      </c>
      <c r="BB100" s="15">
        <v>0</v>
      </c>
      <c r="BC100" s="15">
        <v>0</v>
      </c>
    </row>
    <row r="101" spans="1:55" ht="15" customHeight="1">
      <c r="A101" s="14" t="s">
        <v>404</v>
      </c>
      <c r="B101" s="14" t="s">
        <v>405</v>
      </c>
      <c r="C101" s="15">
        <v>1</v>
      </c>
      <c r="D101" s="15">
        <v>1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  <c r="AX101" s="15">
        <v>0</v>
      </c>
      <c r="AY101" s="15">
        <v>0</v>
      </c>
      <c r="AZ101" s="15">
        <v>0</v>
      </c>
      <c r="BA101" s="15">
        <v>0</v>
      </c>
      <c r="BB101" s="15">
        <v>0</v>
      </c>
      <c r="BC101" s="15">
        <v>0</v>
      </c>
    </row>
    <row r="102" spans="1:55" ht="15" customHeight="1">
      <c r="A102" s="14" t="s">
        <v>438</v>
      </c>
      <c r="B102" s="14" t="s">
        <v>439</v>
      </c>
      <c r="C102" s="15">
        <v>2</v>
      </c>
      <c r="D102" s="15">
        <v>0</v>
      </c>
      <c r="E102" s="15">
        <v>2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0</v>
      </c>
      <c r="AX102" s="15">
        <v>0</v>
      </c>
      <c r="AY102" s="15">
        <v>0</v>
      </c>
      <c r="AZ102" s="15">
        <v>0</v>
      </c>
      <c r="BA102" s="15">
        <v>0</v>
      </c>
      <c r="BB102" s="15">
        <v>0</v>
      </c>
      <c r="BC102" s="15">
        <v>0</v>
      </c>
    </row>
    <row r="103" spans="1:55" ht="15" customHeight="1">
      <c r="A103" s="14" t="s">
        <v>237</v>
      </c>
      <c r="B103" s="14" t="s">
        <v>238</v>
      </c>
      <c r="C103" s="15">
        <v>64</v>
      </c>
      <c r="D103" s="15">
        <v>64</v>
      </c>
      <c r="E103" s="15">
        <v>32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  <c r="AN103" s="15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0</v>
      </c>
      <c r="AY103" s="15">
        <v>0</v>
      </c>
      <c r="AZ103" s="15">
        <v>0</v>
      </c>
      <c r="BA103" s="15">
        <v>0</v>
      </c>
      <c r="BB103" s="15">
        <v>0</v>
      </c>
      <c r="BC103" s="15">
        <v>0</v>
      </c>
    </row>
    <row r="104" spans="1:55" ht="15" customHeight="1">
      <c r="A104" s="14" t="s">
        <v>396</v>
      </c>
      <c r="B104" s="14" t="s">
        <v>397</v>
      </c>
      <c r="C104" s="15">
        <v>8</v>
      </c>
      <c r="D104" s="15">
        <v>2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0</v>
      </c>
      <c r="AY104" s="15">
        <v>0</v>
      </c>
      <c r="AZ104" s="15">
        <v>0</v>
      </c>
      <c r="BA104" s="15">
        <v>0</v>
      </c>
      <c r="BB104" s="15">
        <v>0</v>
      </c>
      <c r="BC104" s="15">
        <v>0</v>
      </c>
    </row>
    <row r="105" spans="1:55" ht="15" customHeight="1">
      <c r="A105" s="14" t="s">
        <v>174</v>
      </c>
      <c r="B105" s="14" t="s">
        <v>175</v>
      </c>
      <c r="C105" s="15">
        <v>4</v>
      </c>
      <c r="D105" s="15">
        <v>4</v>
      </c>
      <c r="E105" s="15">
        <v>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5">
        <v>0</v>
      </c>
      <c r="AY105" s="15">
        <v>0</v>
      </c>
      <c r="AZ105" s="15">
        <v>0</v>
      </c>
      <c r="BA105" s="15">
        <v>0</v>
      </c>
      <c r="BB105" s="15">
        <v>0</v>
      </c>
      <c r="BC105" s="15">
        <v>0</v>
      </c>
    </row>
    <row r="106" spans="1:55" ht="15" customHeight="1">
      <c r="A106" s="14" t="s">
        <v>72</v>
      </c>
      <c r="B106" s="14" t="s">
        <v>73</v>
      </c>
      <c r="C106" s="15">
        <v>4</v>
      </c>
      <c r="D106" s="15">
        <v>5</v>
      </c>
      <c r="E106" s="15">
        <v>2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5">
        <v>0</v>
      </c>
      <c r="AP106" s="15">
        <v>0</v>
      </c>
      <c r="AQ106" s="15">
        <v>0</v>
      </c>
      <c r="AR106" s="15">
        <v>0</v>
      </c>
      <c r="AS106" s="15">
        <v>0</v>
      </c>
      <c r="AT106" s="15">
        <v>0</v>
      </c>
      <c r="AU106" s="15">
        <v>0</v>
      </c>
      <c r="AV106" s="15">
        <v>0</v>
      </c>
      <c r="AW106" s="15">
        <v>0</v>
      </c>
      <c r="AX106" s="15">
        <v>0</v>
      </c>
      <c r="AY106" s="15">
        <v>0</v>
      </c>
      <c r="AZ106" s="15">
        <v>0</v>
      </c>
      <c r="BA106" s="15">
        <v>0</v>
      </c>
      <c r="BB106" s="15">
        <v>0</v>
      </c>
      <c r="BC106" s="15">
        <v>0</v>
      </c>
    </row>
    <row r="107" spans="1:55" ht="15" customHeight="1">
      <c r="A107" s="14" t="s">
        <v>255</v>
      </c>
      <c r="B107" s="14" t="s">
        <v>256</v>
      </c>
      <c r="C107" s="15">
        <v>0</v>
      </c>
      <c r="D107" s="15">
        <v>0</v>
      </c>
      <c r="E107" s="15">
        <v>1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</row>
    <row r="108" spans="1:55" ht="15" customHeight="1">
      <c r="A108" s="14" t="s">
        <v>502</v>
      </c>
      <c r="B108" s="14" t="s">
        <v>501</v>
      </c>
      <c r="C108" s="15">
        <v>2</v>
      </c>
      <c r="D108" s="15">
        <v>2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15">
        <v>0</v>
      </c>
      <c r="AY108" s="15">
        <v>0</v>
      </c>
      <c r="AZ108" s="15">
        <v>0</v>
      </c>
      <c r="BA108" s="15">
        <v>0</v>
      </c>
      <c r="BB108" s="15">
        <v>0</v>
      </c>
      <c r="BC108" s="15">
        <v>0</v>
      </c>
    </row>
    <row r="109" spans="1:55" ht="15" customHeight="1">
      <c r="A109" s="14" t="s">
        <v>398</v>
      </c>
      <c r="B109" s="14" t="s">
        <v>399</v>
      </c>
      <c r="C109" s="15">
        <v>45</v>
      </c>
      <c r="D109" s="15">
        <v>31</v>
      </c>
      <c r="E109" s="15">
        <v>35</v>
      </c>
      <c r="F109" s="15">
        <v>9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>
        <v>0</v>
      </c>
      <c r="AX109" s="15">
        <v>0</v>
      </c>
      <c r="AY109" s="15">
        <v>0</v>
      </c>
      <c r="AZ109" s="15">
        <v>0</v>
      </c>
      <c r="BA109" s="15">
        <v>0</v>
      </c>
      <c r="BB109" s="15">
        <v>0</v>
      </c>
      <c r="BC109" s="15">
        <v>0</v>
      </c>
    </row>
    <row r="110" spans="1:55" ht="15" customHeight="1">
      <c r="A110" s="14" t="s">
        <v>357</v>
      </c>
      <c r="B110" s="14" t="s">
        <v>358</v>
      </c>
      <c r="C110" s="15">
        <v>62</v>
      </c>
      <c r="D110" s="15">
        <v>87</v>
      </c>
      <c r="E110" s="15">
        <v>100</v>
      </c>
      <c r="F110" s="15">
        <v>21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5">
        <v>0</v>
      </c>
      <c r="AY110" s="15">
        <v>0</v>
      </c>
      <c r="AZ110" s="15">
        <v>0</v>
      </c>
      <c r="BA110" s="15">
        <v>0</v>
      </c>
      <c r="BB110" s="15">
        <v>0</v>
      </c>
      <c r="BC110" s="15">
        <v>0</v>
      </c>
    </row>
    <row r="111" spans="1:55" ht="15" customHeight="1">
      <c r="A111" s="14" t="s">
        <v>371</v>
      </c>
      <c r="B111" s="14" t="s">
        <v>372</v>
      </c>
      <c r="C111" s="15">
        <v>27</v>
      </c>
      <c r="D111" s="15">
        <v>22</v>
      </c>
      <c r="E111" s="15">
        <v>19</v>
      </c>
      <c r="F111" s="15">
        <v>2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15">
        <v>0</v>
      </c>
      <c r="AZ111" s="15">
        <v>0</v>
      </c>
      <c r="BA111" s="15">
        <v>0</v>
      </c>
      <c r="BB111" s="15">
        <v>0</v>
      </c>
      <c r="BC111" s="15">
        <v>0</v>
      </c>
    </row>
    <row r="112" spans="1:55" ht="15" customHeight="1">
      <c r="A112" s="14" t="s">
        <v>373</v>
      </c>
      <c r="B112" s="14" t="s">
        <v>372</v>
      </c>
      <c r="C112" s="15">
        <v>1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0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</row>
    <row r="113" spans="1:55" ht="15" customHeight="1">
      <c r="A113" s="14" t="s">
        <v>55</v>
      </c>
      <c r="B113" s="14" t="s">
        <v>56</v>
      </c>
      <c r="C113" s="15">
        <v>2</v>
      </c>
      <c r="D113" s="15">
        <v>1</v>
      </c>
      <c r="E113" s="15">
        <v>1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0</v>
      </c>
      <c r="AZ113" s="15">
        <v>0</v>
      </c>
      <c r="BA113" s="15">
        <v>0</v>
      </c>
      <c r="BB113" s="15">
        <v>0</v>
      </c>
      <c r="BC113" s="15">
        <v>0</v>
      </c>
    </row>
    <row r="114" spans="1:55" ht="15" customHeight="1">
      <c r="A114" s="14" t="s">
        <v>186</v>
      </c>
      <c r="B114" s="14" t="s">
        <v>187</v>
      </c>
      <c r="C114" s="15">
        <v>1</v>
      </c>
      <c r="D114" s="15">
        <v>0</v>
      </c>
      <c r="E114" s="15">
        <v>2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0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5">
        <v>0</v>
      </c>
      <c r="AY114" s="15">
        <v>0</v>
      </c>
      <c r="AZ114" s="15">
        <v>0</v>
      </c>
      <c r="BA114" s="15">
        <v>0</v>
      </c>
      <c r="BB114" s="15">
        <v>0</v>
      </c>
      <c r="BC114" s="15">
        <v>0</v>
      </c>
    </row>
    <row r="115" spans="1:55" ht="15" customHeight="1">
      <c r="A115" s="14" t="s">
        <v>294</v>
      </c>
      <c r="B115" s="14" t="s">
        <v>295</v>
      </c>
      <c r="C115" s="15">
        <v>1</v>
      </c>
      <c r="D115" s="15">
        <v>1</v>
      </c>
      <c r="E115" s="15">
        <v>3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0</v>
      </c>
      <c r="AY115" s="15">
        <v>0</v>
      </c>
      <c r="AZ115" s="15">
        <v>0</v>
      </c>
      <c r="BA115" s="15">
        <v>0</v>
      </c>
      <c r="BB115" s="15">
        <v>0</v>
      </c>
      <c r="BC115" s="15">
        <v>0</v>
      </c>
    </row>
    <row r="116" spans="1:55" ht="15" customHeight="1">
      <c r="A116" s="14" t="s">
        <v>277</v>
      </c>
      <c r="B116" s="14" t="s">
        <v>278</v>
      </c>
      <c r="C116" s="15">
        <v>42</v>
      </c>
      <c r="D116" s="15">
        <v>34</v>
      </c>
      <c r="E116" s="15">
        <v>35</v>
      </c>
      <c r="F116" s="15">
        <v>5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0</v>
      </c>
      <c r="AZ116" s="15">
        <v>0</v>
      </c>
      <c r="BA116" s="15">
        <v>0</v>
      </c>
      <c r="BB116" s="15">
        <v>0</v>
      </c>
      <c r="BC116" s="15">
        <v>0</v>
      </c>
    </row>
    <row r="117" spans="1:55" ht="15" customHeight="1">
      <c r="A117" s="14" t="s">
        <v>327</v>
      </c>
      <c r="B117" s="14" t="s">
        <v>328</v>
      </c>
      <c r="C117" s="15">
        <v>8</v>
      </c>
      <c r="D117" s="15">
        <v>2</v>
      </c>
      <c r="E117" s="15">
        <v>4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0</v>
      </c>
      <c r="AN117" s="15">
        <v>0</v>
      </c>
      <c r="AO117" s="15">
        <v>0</v>
      </c>
      <c r="AP117" s="15">
        <v>0</v>
      </c>
      <c r="AQ117" s="15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15">
        <v>0</v>
      </c>
      <c r="AZ117" s="15">
        <v>0</v>
      </c>
      <c r="BA117" s="15">
        <v>0</v>
      </c>
      <c r="BB117" s="15">
        <v>0</v>
      </c>
      <c r="BC117" s="15">
        <v>0</v>
      </c>
    </row>
    <row r="118" spans="1:55" ht="15" customHeight="1">
      <c r="A118" s="14" t="s">
        <v>471</v>
      </c>
      <c r="B118" s="14" t="s">
        <v>472</v>
      </c>
      <c r="C118" s="15">
        <v>1</v>
      </c>
      <c r="D118" s="15">
        <v>2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15">
        <v>0</v>
      </c>
      <c r="AZ118" s="15">
        <v>0</v>
      </c>
      <c r="BA118" s="15">
        <v>0</v>
      </c>
      <c r="BB118" s="15">
        <v>0</v>
      </c>
      <c r="BC118" s="15">
        <v>0</v>
      </c>
    </row>
    <row r="119" spans="1:55" ht="15" customHeight="1">
      <c r="A119" s="14" t="s">
        <v>205</v>
      </c>
      <c r="B119" s="14" t="s">
        <v>206</v>
      </c>
      <c r="C119" s="15">
        <v>2</v>
      </c>
      <c r="D119" s="15">
        <v>3</v>
      </c>
      <c r="E119" s="15">
        <v>2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0</v>
      </c>
      <c r="AY119" s="15">
        <v>0</v>
      </c>
      <c r="AZ119" s="15">
        <v>0</v>
      </c>
      <c r="BA119" s="15">
        <v>0</v>
      </c>
      <c r="BB119" s="15">
        <v>0</v>
      </c>
      <c r="BC119" s="15">
        <v>0</v>
      </c>
    </row>
    <row r="120" spans="1:55" ht="15" customHeight="1">
      <c r="A120" s="14" t="s">
        <v>446</v>
      </c>
      <c r="B120" s="14" t="s">
        <v>447</v>
      </c>
      <c r="C120" s="15">
        <v>0</v>
      </c>
      <c r="D120" s="15">
        <v>0</v>
      </c>
      <c r="E120" s="15">
        <v>2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15">
        <v>0</v>
      </c>
      <c r="AZ120" s="15">
        <v>0</v>
      </c>
      <c r="BA120" s="15">
        <v>0</v>
      </c>
      <c r="BB120" s="15">
        <v>0</v>
      </c>
      <c r="BC120" s="15">
        <v>0</v>
      </c>
    </row>
    <row r="121" spans="1:55" ht="15" customHeight="1">
      <c r="A121" s="14" t="s">
        <v>259</v>
      </c>
      <c r="B121" s="14" t="s">
        <v>260</v>
      </c>
      <c r="C121" s="15">
        <v>2</v>
      </c>
      <c r="D121" s="15">
        <v>1</v>
      </c>
      <c r="E121" s="15">
        <v>1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0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15">
        <v>0</v>
      </c>
      <c r="AZ121" s="15">
        <v>0</v>
      </c>
      <c r="BA121" s="15">
        <v>0</v>
      </c>
      <c r="BB121" s="15">
        <v>0</v>
      </c>
      <c r="BC121" s="15">
        <v>0</v>
      </c>
    </row>
    <row r="122" spans="1:55" ht="15" customHeight="1">
      <c r="A122" s="14" t="s">
        <v>339</v>
      </c>
      <c r="B122" s="14" t="s">
        <v>340</v>
      </c>
      <c r="C122" s="15">
        <v>0</v>
      </c>
      <c r="D122" s="15">
        <v>1</v>
      </c>
      <c r="E122" s="15">
        <v>1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>
        <v>0</v>
      </c>
      <c r="AO122" s="15">
        <v>0</v>
      </c>
      <c r="AP122" s="15">
        <v>0</v>
      </c>
      <c r="AQ122" s="15">
        <v>0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0</v>
      </c>
      <c r="AY122" s="15">
        <v>0</v>
      </c>
      <c r="AZ122" s="15">
        <v>0</v>
      </c>
      <c r="BA122" s="15">
        <v>0</v>
      </c>
      <c r="BB122" s="15">
        <v>0</v>
      </c>
      <c r="BC122" s="15">
        <v>0</v>
      </c>
    </row>
    <row r="123" spans="1:55" ht="15" customHeight="1">
      <c r="A123" s="14" t="s">
        <v>341</v>
      </c>
      <c r="B123" s="14" t="s">
        <v>342</v>
      </c>
      <c r="C123" s="15">
        <v>7</v>
      </c>
      <c r="D123" s="15">
        <v>18</v>
      </c>
      <c r="E123" s="15">
        <v>6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5">
        <v>0</v>
      </c>
      <c r="AY123" s="15">
        <v>0</v>
      </c>
      <c r="AZ123" s="15">
        <v>0</v>
      </c>
      <c r="BA123" s="15">
        <v>0</v>
      </c>
      <c r="BB123" s="15">
        <v>0</v>
      </c>
      <c r="BC123" s="15">
        <v>0</v>
      </c>
    </row>
    <row r="124" spans="1:55" ht="15" customHeight="1">
      <c r="A124" s="14" t="s">
        <v>265</v>
      </c>
      <c r="B124" s="14" t="s">
        <v>266</v>
      </c>
      <c r="C124" s="15">
        <v>4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0</v>
      </c>
      <c r="AY124" s="15">
        <v>0</v>
      </c>
      <c r="AZ124" s="15">
        <v>0</v>
      </c>
      <c r="BA124" s="15">
        <v>0</v>
      </c>
      <c r="BB124" s="15">
        <v>0</v>
      </c>
      <c r="BC124" s="15">
        <v>0</v>
      </c>
    </row>
    <row r="125" spans="1:55" ht="15" customHeight="1">
      <c r="A125" s="14" t="s">
        <v>454</v>
      </c>
      <c r="B125" s="14" t="s">
        <v>453</v>
      </c>
      <c r="C125" s="15">
        <v>0</v>
      </c>
      <c r="D125" s="15">
        <v>0</v>
      </c>
      <c r="E125" s="15">
        <v>1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5">
        <v>0</v>
      </c>
      <c r="AY125" s="15">
        <v>0</v>
      </c>
      <c r="AZ125" s="15">
        <v>0</v>
      </c>
      <c r="BA125" s="15">
        <v>0</v>
      </c>
      <c r="BB125" s="15">
        <v>0</v>
      </c>
      <c r="BC125" s="15">
        <v>0</v>
      </c>
    </row>
    <row r="126" spans="1:55" ht="15" customHeight="1">
      <c r="A126" s="14" t="s">
        <v>496</v>
      </c>
      <c r="B126" s="14" t="s">
        <v>497</v>
      </c>
      <c r="C126" s="15">
        <v>0</v>
      </c>
      <c r="D126" s="15">
        <v>0</v>
      </c>
      <c r="E126" s="15">
        <v>1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15">
        <v>0</v>
      </c>
      <c r="AZ126" s="15">
        <v>0</v>
      </c>
      <c r="BA126" s="15">
        <v>0</v>
      </c>
      <c r="BB126" s="15">
        <v>0</v>
      </c>
      <c r="BC126" s="15">
        <v>0</v>
      </c>
    </row>
    <row r="127" spans="1:55" ht="15" customHeight="1">
      <c r="A127" s="14" t="s">
        <v>308</v>
      </c>
      <c r="B127" s="14" t="s">
        <v>309</v>
      </c>
      <c r="C127" s="15">
        <v>1</v>
      </c>
      <c r="D127" s="15">
        <v>3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5">
        <v>0</v>
      </c>
      <c r="AY127" s="15">
        <v>0</v>
      </c>
      <c r="AZ127" s="15">
        <v>0</v>
      </c>
      <c r="BA127" s="15">
        <v>0</v>
      </c>
      <c r="BB127" s="15">
        <v>0</v>
      </c>
      <c r="BC127" s="15">
        <v>0</v>
      </c>
    </row>
    <row r="128" spans="1:55" ht="15" customHeight="1">
      <c r="A128" s="14" t="s">
        <v>550</v>
      </c>
      <c r="B128" s="14" t="s">
        <v>551</v>
      </c>
      <c r="C128" s="15">
        <v>3</v>
      </c>
      <c r="D128" s="15">
        <v>1</v>
      </c>
      <c r="E128" s="15">
        <v>2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0</v>
      </c>
      <c r="AY128" s="15">
        <v>0</v>
      </c>
      <c r="AZ128" s="15">
        <v>0</v>
      </c>
      <c r="BA128" s="15">
        <v>0</v>
      </c>
      <c r="BB128" s="15">
        <v>0</v>
      </c>
      <c r="BC128" s="15">
        <v>0</v>
      </c>
    </row>
    <row r="129" spans="1:55" ht="15" customHeight="1">
      <c r="A129" s="14" t="s">
        <v>412</v>
      </c>
      <c r="B129" s="14" t="s">
        <v>413</v>
      </c>
      <c r="C129" s="15">
        <v>16</v>
      </c>
      <c r="D129" s="15">
        <v>13</v>
      </c>
      <c r="E129" s="15">
        <v>13</v>
      </c>
      <c r="F129" s="15">
        <v>2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  <c r="AN129" s="15">
        <v>0</v>
      </c>
      <c r="AO129" s="15">
        <v>0</v>
      </c>
      <c r="AP129" s="15">
        <v>0</v>
      </c>
      <c r="AQ129" s="15">
        <v>0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5">
        <v>0</v>
      </c>
      <c r="AY129" s="15">
        <v>0</v>
      </c>
      <c r="AZ129" s="15">
        <v>0</v>
      </c>
      <c r="BA129" s="15">
        <v>0</v>
      </c>
      <c r="BB129" s="15">
        <v>0</v>
      </c>
      <c r="BC129" s="15">
        <v>0</v>
      </c>
    </row>
    <row r="130" spans="1:55" ht="21">
      <c r="A130" s="14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</row>
    <row r="131" spans="1:55" ht="21">
      <c r="A131" s="14"/>
      <c r="B131" s="14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</row>
    <row r="132" spans="1:55" ht="21">
      <c r="A132" s="14"/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</row>
    <row r="133" spans="1:55" ht="21">
      <c r="A133" s="14"/>
      <c r="B133" s="14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</row>
    <row r="134" spans="1:55" ht="21">
      <c r="A134" s="14"/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</row>
    <row r="135" spans="1:55" ht="21">
      <c r="A135" s="14"/>
      <c r="B135" s="14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</row>
    <row r="136" spans="1:55" ht="21">
      <c r="A136" s="14"/>
      <c r="B136" s="14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</row>
    <row r="137" spans="1:55" ht="21">
      <c r="A137" s="14"/>
      <c r="B137" s="14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</row>
    <row r="138" spans="1:55" ht="21">
      <c r="A138" s="14"/>
      <c r="B138" s="14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</row>
    <row r="139" spans="1:55" ht="21">
      <c r="A139" s="14"/>
      <c r="B139" s="14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</row>
    <row r="140" spans="1:55" ht="21">
      <c r="A140" s="14"/>
      <c r="B140" s="14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</row>
    <row r="141" spans="1:55" ht="21">
      <c r="A141" s="14"/>
      <c r="B141" s="14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</row>
    <row r="142" spans="1:55" ht="21">
      <c r="A142" s="14"/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</row>
    <row r="143" spans="1:55" ht="21">
      <c r="A143" s="14"/>
      <c r="B143" s="14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</row>
    <row r="144" spans="1:55" ht="21">
      <c r="A144" s="14"/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</row>
    <row r="145" spans="1:55" ht="21">
      <c r="A145" s="14"/>
      <c r="B145" s="14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</row>
    <row r="146" spans="1:55" ht="21">
      <c r="A146" s="14"/>
      <c r="B146" s="14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</row>
    <row r="147" spans="1:55" ht="21">
      <c r="A147" s="14"/>
      <c r="B147" s="14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</row>
    <row r="148" spans="1:55" ht="21">
      <c r="A148" s="14"/>
      <c r="B148" s="14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</row>
    <row r="149" spans="1:55" ht="21">
      <c r="A149" s="14"/>
      <c r="B149" s="14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</row>
    <row r="150" spans="1:55" ht="21">
      <c r="A150" s="14"/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</row>
    <row r="151" spans="1:55" ht="21">
      <c r="A151" s="14"/>
      <c r="B151" s="1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</row>
    <row r="152" spans="1:55" ht="21">
      <c r="A152" s="14"/>
      <c r="B152" s="14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</row>
    <row r="153" spans="1:55" ht="21">
      <c r="A153" s="14"/>
      <c r="B153" s="14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</row>
    <row r="154" spans="1:55" ht="21">
      <c r="A154" s="14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</row>
    <row r="155" spans="1:55" ht="21">
      <c r="A155" s="14"/>
      <c r="B155" s="14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</row>
    <row r="156" spans="1:55" ht="21">
      <c r="A156" s="14"/>
      <c r="B156" s="14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</row>
    <row r="157" spans="1:55" ht="21">
      <c r="A157" s="14"/>
      <c r="B157" s="14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</row>
    <row r="158" spans="1:55" ht="21">
      <c r="A158" s="14"/>
      <c r="B158" s="14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</row>
    <row r="159" spans="1:55" ht="21">
      <c r="A159" s="14"/>
      <c r="B159" s="14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</row>
    <row r="160" spans="1:55" ht="21">
      <c r="A160" s="14"/>
      <c r="B160" s="14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</row>
    <row r="161" spans="1:55" ht="21">
      <c r="A161" s="14"/>
      <c r="B161" s="14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</row>
    <row r="162" spans="1:55" ht="21">
      <c r="A162" s="14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</row>
    <row r="163" spans="1:55" ht="21">
      <c r="A163" s="14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</row>
    <row r="164" spans="1:55" ht="21">
      <c r="A164" s="14"/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</row>
    <row r="165" spans="1:55" ht="21">
      <c r="A165" s="14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</row>
    <row r="166" spans="1:55" ht="21">
      <c r="A166" s="14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</row>
    <row r="167" spans="1:55" ht="21">
      <c r="A167" s="14"/>
      <c r="B167" s="14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</row>
    <row r="168" spans="1:55" ht="21">
      <c r="A168" s="14"/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</row>
    <row r="169" spans="1:55" ht="21">
      <c r="A169" s="14"/>
      <c r="B169" s="14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</row>
    <row r="170" spans="1:55" ht="21">
      <c r="A170" s="14"/>
      <c r="B170" s="14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</row>
    <row r="171" spans="1:55" ht="21">
      <c r="A171" s="14"/>
      <c r="B171" s="14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</row>
    <row r="172" spans="1:55" ht="21">
      <c r="A172" s="14"/>
      <c r="B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</row>
    <row r="173" spans="1:55" ht="21">
      <c r="A173" s="14"/>
      <c r="B173" s="14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</row>
    <row r="174" spans="1:55" ht="21">
      <c r="A174" s="14"/>
      <c r="B174" s="14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</row>
    <row r="175" spans="1:55" ht="21">
      <c r="A175" s="14"/>
      <c r="B175" s="14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</row>
    <row r="176" spans="1:55" ht="21">
      <c r="A176" s="14"/>
      <c r="B176" s="14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</row>
    <row r="177" spans="1:55" ht="21">
      <c r="A177" s="14"/>
      <c r="B177" s="1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</row>
    <row r="178" spans="1:55" ht="21">
      <c r="A178" s="14"/>
      <c r="B178" s="14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</row>
    <row r="179" spans="1:55" ht="21">
      <c r="A179" s="14"/>
      <c r="B179" s="14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</row>
    <row r="180" spans="1:55" ht="21">
      <c r="A180" s="14"/>
      <c r="B180" s="1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</row>
    <row r="181" spans="1:55" ht="21">
      <c r="A181" s="14"/>
      <c r="B181" s="14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</row>
    <row r="182" spans="1:55" ht="21">
      <c r="A182" s="14"/>
      <c r="B182" s="14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</row>
    <row r="183" spans="1:55" ht="21">
      <c r="A183" s="14"/>
      <c r="B183" s="14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</row>
    <row r="184" spans="1:55" ht="21">
      <c r="A184" s="14"/>
      <c r="B184" s="14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</row>
    <row r="185" spans="1:55" ht="21">
      <c r="A185" s="14"/>
      <c r="B185" s="14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</row>
    <row r="186" spans="1:55" ht="21">
      <c r="A186" s="14"/>
      <c r="B186" s="14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</row>
    <row r="187" spans="1:55" ht="21">
      <c r="A187" s="14"/>
      <c r="B187" s="14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</row>
    <row r="188" spans="1:55" ht="21">
      <c r="A188" s="14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</row>
    <row r="189" spans="1:55" ht="21">
      <c r="A189" s="14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</row>
    <row r="190" spans="1:55" ht="21">
      <c r="A190" s="14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</row>
    <row r="191" spans="1:55" ht="21">
      <c r="A191" s="14"/>
      <c r="B191" s="14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</row>
    <row r="192" spans="1:55" ht="21">
      <c r="A192" s="14"/>
      <c r="B192" s="14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</row>
    <row r="193" spans="1:55" ht="21">
      <c r="A193" s="14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</row>
    <row r="194" spans="1:55" ht="21">
      <c r="A194" s="14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</row>
    <row r="195" spans="1:55" ht="21">
      <c r="A195" s="14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</row>
    <row r="196" spans="1:55" ht="21">
      <c r="A196" s="14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</row>
    <row r="197" spans="1:55" ht="21">
      <c r="A197" s="14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</row>
    <row r="198" spans="1:55" ht="21">
      <c r="A198" s="14"/>
      <c r="B198" s="14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</row>
    <row r="199" spans="1:55" ht="21">
      <c r="A199" s="14"/>
      <c r="B199" s="14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</row>
    <row r="200" spans="1:55" ht="21">
      <c r="A200" s="14"/>
      <c r="B200" s="14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</row>
    <row r="201" spans="1:55" ht="21">
      <c r="A201" s="14"/>
      <c r="B201" s="14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</row>
    <row r="202" spans="1:55" ht="21">
      <c r="A202" s="14"/>
      <c r="B202" s="14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</row>
    <row r="203" spans="1:55" ht="21">
      <c r="A203" s="14"/>
      <c r="B203" s="14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</row>
    <row r="204" spans="1:55" ht="21">
      <c r="A204" s="14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</row>
    <row r="205" spans="1:55" ht="21">
      <c r="A205" s="14"/>
      <c r="B205" s="14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</row>
    <row r="206" spans="1:55" ht="21">
      <c r="A206" s="14"/>
      <c r="B206" s="14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</row>
    <row r="207" spans="1:55" ht="21">
      <c r="A207" s="14"/>
      <c r="B207" s="14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</row>
    <row r="208" spans="1:55" ht="21">
      <c r="A208" s="14"/>
      <c r="B208" s="14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</row>
    <row r="209" spans="1:55" ht="21">
      <c r="A209" s="14"/>
      <c r="B209" s="14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</row>
    <row r="210" spans="1:55" ht="21">
      <c r="A210" s="14"/>
      <c r="B210" s="14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</row>
    <row r="211" spans="1:55" ht="21">
      <c r="A211" s="14"/>
      <c r="B211" s="14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</row>
    <row r="212" spans="1:55" ht="21">
      <c r="A212" s="14"/>
      <c r="B212" s="14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</row>
    <row r="213" spans="1:55" ht="21">
      <c r="A213" s="14"/>
      <c r="B213" s="14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</row>
    <row r="214" spans="1:55" ht="21">
      <c r="A214" s="14"/>
      <c r="B214" s="14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</row>
    <row r="215" spans="1:55" ht="21">
      <c r="A215" s="14"/>
      <c r="B215" s="14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</row>
    <row r="216" spans="1:55" ht="21">
      <c r="A216" s="14"/>
      <c r="B216" s="14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</row>
    <row r="217" spans="1:55" ht="21">
      <c r="A217" s="14"/>
      <c r="B217" s="14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</row>
    <row r="218" spans="1:55" ht="21">
      <c r="A218" s="14"/>
      <c r="B218" s="14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</row>
    <row r="219" spans="1:55" ht="21">
      <c r="A219" s="14"/>
      <c r="B219" s="14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</row>
    <row r="220" spans="1:55" ht="21">
      <c r="A220" s="14"/>
      <c r="B220" s="14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</row>
    <row r="221" spans="1:55" ht="21">
      <c r="A221" s="14"/>
      <c r="B221" s="14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</row>
    <row r="222" spans="1:55" ht="21">
      <c r="A222" s="14"/>
      <c r="B222" s="14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</row>
    <row r="223" spans="1:55" ht="21">
      <c r="A223" s="14"/>
      <c r="B223" s="14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</row>
    <row r="224" spans="1:55" ht="21">
      <c r="A224" s="14"/>
      <c r="B224" s="14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</row>
    <row r="225" spans="1:55" ht="21">
      <c r="A225" s="14"/>
      <c r="B225" s="14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</row>
    <row r="226" spans="1:55" ht="21">
      <c r="A226" s="14"/>
      <c r="B226" s="14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</row>
    <row r="227" spans="1:55" ht="21">
      <c r="A227" s="14"/>
      <c r="B227" s="14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</row>
    <row r="228" spans="1:55" ht="21">
      <c r="A228" s="14"/>
      <c r="B228" s="14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</row>
    <row r="229" spans="1:55" ht="21">
      <c r="A229" s="14"/>
      <c r="B229" s="14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</row>
    <row r="230" spans="1:55" ht="21">
      <c r="A230" s="14"/>
      <c r="B230" s="14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</row>
    <row r="231" spans="1:55" ht="21">
      <c r="A231" s="14"/>
      <c r="B231" s="14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</row>
    <row r="232" spans="1:55" ht="21">
      <c r="A232" s="14"/>
      <c r="B232" s="14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</row>
    <row r="233" spans="1:55" ht="21">
      <c r="A233" s="14"/>
      <c r="B233" s="14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</row>
    <row r="234" spans="1:55" ht="21">
      <c r="A234" s="14"/>
      <c r="B234" s="14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</row>
    <row r="235" spans="1:55" ht="21">
      <c r="A235" s="14"/>
      <c r="B235" s="14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</row>
    <row r="236" spans="1:55" ht="21">
      <c r="A236" s="14"/>
      <c r="B236" s="14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</row>
    <row r="237" spans="1:55" ht="21">
      <c r="A237" s="14"/>
      <c r="B237" s="14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</row>
    <row r="238" spans="1:55" ht="21">
      <c r="A238" s="14"/>
      <c r="B238" s="14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</row>
    <row r="239" spans="1:55" ht="21">
      <c r="A239" s="14"/>
      <c r="B239" s="14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</row>
    <row r="240" spans="1:55" ht="21">
      <c r="A240" s="14"/>
      <c r="B240" s="14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</row>
    <row r="241" spans="1:55" ht="21">
      <c r="A241" s="14"/>
      <c r="B241" s="14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</row>
    <row r="242" spans="1:55" ht="21">
      <c r="A242" s="14"/>
      <c r="B242" s="14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</row>
    <row r="243" spans="1:55" ht="21">
      <c r="A243" s="14"/>
      <c r="B243" s="14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</row>
    <row r="244" spans="1:55" ht="21">
      <c r="A244" s="14"/>
      <c r="B244" s="14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</row>
    <row r="245" spans="1:55" ht="21">
      <c r="A245" s="14"/>
      <c r="B245" s="14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</row>
    <row r="246" spans="1:55" ht="21">
      <c r="A246" s="14"/>
      <c r="B246" s="14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</row>
    <row r="247" spans="1:55" ht="21">
      <c r="A247" s="14"/>
      <c r="B247" s="14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</row>
    <row r="248" spans="1:55" ht="21">
      <c r="A248" s="14"/>
      <c r="B248" s="14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</row>
    <row r="249" spans="1:55" ht="21">
      <c r="A249" s="14"/>
      <c r="B249" s="14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</row>
    <row r="250" spans="1:55" ht="21">
      <c r="A250" s="14"/>
      <c r="B250" s="14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</row>
    <row r="251" spans="1:55" ht="21">
      <c r="A251" s="14"/>
      <c r="B251" s="14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</row>
    <row r="252" spans="1:55" ht="21">
      <c r="A252" s="14"/>
      <c r="B252" s="14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</row>
    <row r="253" spans="1:55" ht="21">
      <c r="A253" s="14"/>
      <c r="B253" s="14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</row>
    <row r="254" spans="1:55" ht="21">
      <c r="A254" s="14"/>
      <c r="B254" s="14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</row>
    <row r="255" spans="1:55" ht="21">
      <c r="A255" s="14"/>
      <c r="B255" s="14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</row>
    <row r="256" spans="1:55" ht="21">
      <c r="A256" s="14"/>
      <c r="B256" s="14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</row>
    <row r="257" spans="1:55" ht="21">
      <c r="A257" s="14"/>
      <c r="B257" s="14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</row>
    <row r="258" spans="1:55" ht="21">
      <c r="A258" s="14"/>
      <c r="B258" s="14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</row>
    <row r="259" spans="1:55" ht="21">
      <c r="A259" s="14"/>
      <c r="B259" s="14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</row>
    <row r="260" spans="1:55" ht="21">
      <c r="A260" s="14"/>
      <c r="B260" s="14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</row>
    <row r="261" spans="1:55" ht="21">
      <c r="A261" s="14"/>
      <c r="B261" s="14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</row>
    <row r="262" spans="1:55" ht="21">
      <c r="A262" s="14"/>
      <c r="B262" s="14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</row>
    <row r="263" spans="1:55" ht="21">
      <c r="A263" s="14"/>
      <c r="B263" s="14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</row>
    <row r="264" spans="1:55" ht="21">
      <c r="A264" s="14"/>
      <c r="B264" s="14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</row>
    <row r="265" spans="1:55" ht="21">
      <c r="A265" s="14"/>
      <c r="B265" s="14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</row>
    <row r="266" spans="1:55" ht="21">
      <c r="A266" s="14"/>
      <c r="B266" s="14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</row>
    <row r="267" spans="1:55" ht="21">
      <c r="A267" s="14"/>
      <c r="B267" s="14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</row>
    <row r="268" spans="1:55" ht="21">
      <c r="A268" s="14"/>
      <c r="B268" s="14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PV</cp:lastModifiedBy>
  <cp:lastPrinted>2021-09-23T02:36:29Z</cp:lastPrinted>
  <dcterms:created xsi:type="dcterms:W3CDTF">2019-07-31T07:54:02Z</dcterms:created>
  <dcterms:modified xsi:type="dcterms:W3CDTF">2023-01-24T05:13:07Z</dcterms:modified>
</cp:coreProperties>
</file>