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myai\Desktop\"/>
    </mc:Choice>
  </mc:AlternateContent>
  <bookViews>
    <workbookView xWindow="0" yWindow="0" windowWidth="20490" windowHeight="71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38" i="1" l="1"/>
  <c r="S38" i="1"/>
  <c r="R38" i="1"/>
  <c r="Q38" i="1"/>
  <c r="O38" i="1"/>
  <c r="N38" i="1"/>
  <c r="M38" i="1"/>
  <c r="L38" i="1"/>
  <c r="K38" i="1"/>
  <c r="I38" i="1"/>
  <c r="G38" i="1"/>
  <c r="F38" i="1"/>
  <c r="E38" i="1"/>
  <c r="C38" i="1"/>
  <c r="J37" i="1"/>
  <c r="U37" i="1" s="1"/>
  <c r="H37" i="1"/>
  <c r="P36" i="1"/>
  <c r="J36" i="1"/>
  <c r="U36" i="1" s="1"/>
  <c r="H36" i="1"/>
  <c r="P35" i="1"/>
  <c r="J35" i="1"/>
  <c r="H35" i="1"/>
  <c r="P34" i="1"/>
  <c r="J34" i="1"/>
  <c r="H34" i="1"/>
  <c r="J33" i="1"/>
  <c r="U33" i="1" s="1"/>
  <c r="H33" i="1"/>
  <c r="P32" i="1"/>
  <c r="J32" i="1"/>
  <c r="H32" i="1"/>
  <c r="P31" i="1"/>
  <c r="J31" i="1"/>
  <c r="H31" i="1"/>
  <c r="P30" i="1"/>
  <c r="J30" i="1"/>
  <c r="H30" i="1"/>
  <c r="P29" i="1"/>
  <c r="J29" i="1"/>
  <c r="H29" i="1"/>
  <c r="P28" i="1"/>
  <c r="J28" i="1"/>
  <c r="H28" i="1"/>
  <c r="P27" i="1"/>
  <c r="J27" i="1"/>
  <c r="U27" i="1" s="1"/>
  <c r="H27" i="1"/>
  <c r="P26" i="1"/>
  <c r="J26" i="1"/>
  <c r="H26" i="1"/>
  <c r="P25" i="1"/>
  <c r="J25" i="1"/>
  <c r="H25" i="1"/>
  <c r="U24" i="1"/>
  <c r="P24" i="1"/>
  <c r="J24" i="1"/>
  <c r="H24" i="1"/>
  <c r="P23" i="1"/>
  <c r="J23" i="1"/>
  <c r="H23" i="1"/>
  <c r="P22" i="1"/>
  <c r="J22" i="1"/>
  <c r="U22" i="1" s="1"/>
  <c r="H22" i="1"/>
  <c r="P21" i="1"/>
  <c r="J21" i="1"/>
  <c r="H21" i="1"/>
  <c r="P20" i="1"/>
  <c r="J20" i="1"/>
  <c r="H20" i="1"/>
  <c r="P19" i="1"/>
  <c r="J19" i="1"/>
  <c r="H19" i="1"/>
  <c r="P18" i="1"/>
  <c r="J18" i="1"/>
  <c r="H18" i="1"/>
  <c r="P17" i="1"/>
  <c r="J17" i="1"/>
  <c r="H17" i="1"/>
  <c r="P16" i="1"/>
  <c r="J16" i="1"/>
  <c r="H16" i="1"/>
  <c r="P15" i="1"/>
  <c r="J15" i="1"/>
  <c r="H15" i="1"/>
  <c r="P14" i="1"/>
  <c r="J14" i="1"/>
  <c r="U14" i="1" s="1"/>
  <c r="H14" i="1"/>
  <c r="P13" i="1"/>
  <c r="J13" i="1"/>
  <c r="H13" i="1"/>
  <c r="J12" i="1"/>
  <c r="U12" i="1" s="1"/>
  <c r="H12" i="1"/>
  <c r="J11" i="1"/>
  <c r="U11" i="1" s="1"/>
  <c r="H11" i="1"/>
  <c r="J10" i="1"/>
  <c r="U10" i="1" s="1"/>
  <c r="H10" i="1"/>
  <c r="U9" i="1"/>
  <c r="V9" i="1" s="1"/>
  <c r="J9" i="1"/>
  <c r="H9" i="1"/>
  <c r="J8" i="1"/>
  <c r="U8" i="1" s="1"/>
  <c r="H8" i="1"/>
  <c r="J7" i="1"/>
  <c r="U7" i="1" s="1"/>
  <c r="H7" i="1"/>
  <c r="J6" i="1"/>
  <c r="H6" i="1"/>
  <c r="V8" i="1" l="1"/>
  <c r="V10" i="1"/>
  <c r="P38" i="1"/>
  <c r="U16" i="1"/>
  <c r="U21" i="1"/>
  <c r="V21" i="1" s="1"/>
  <c r="V12" i="1"/>
  <c r="U19" i="1"/>
  <c r="V19" i="1" s="1"/>
  <c r="U20" i="1"/>
  <c r="U28" i="1"/>
  <c r="V28" i="1" s="1"/>
  <c r="U32" i="1"/>
  <c r="V32" i="1" s="1"/>
  <c r="U35" i="1"/>
  <c r="V35" i="1" s="1"/>
  <c r="H38" i="1"/>
  <c r="V14" i="1"/>
  <c r="U15" i="1"/>
  <c r="U17" i="1"/>
  <c r="V17" i="1" s="1"/>
  <c r="V24" i="1"/>
  <c r="U26" i="1"/>
  <c r="V26" i="1" s="1"/>
  <c r="U31" i="1"/>
  <c r="V31" i="1" s="1"/>
  <c r="U34" i="1"/>
  <c r="V34" i="1" s="1"/>
  <c r="V20" i="1"/>
  <c r="J38" i="1"/>
  <c r="V7" i="1"/>
  <c r="V11" i="1"/>
  <c r="U30" i="1"/>
  <c r="V30" i="1" s="1"/>
  <c r="V15" i="1"/>
  <c r="U6" i="1"/>
  <c r="V6" i="1" s="1"/>
  <c r="V16" i="1"/>
  <c r="U18" i="1"/>
  <c r="U23" i="1"/>
  <c r="V23" i="1" s="1"/>
  <c r="U25" i="1"/>
  <c r="U29" i="1"/>
  <c r="V36" i="1"/>
  <c r="V37" i="1"/>
  <c r="V25" i="1"/>
  <c r="V18" i="1"/>
  <c r="V29" i="1"/>
  <c r="V33" i="1"/>
  <c r="V22" i="1"/>
  <c r="V27" i="1"/>
  <c r="U13" i="1"/>
  <c r="U38" i="1" l="1"/>
  <c r="V13" i="1"/>
  <c r="V38" i="1"/>
</calcChain>
</file>

<file path=xl/sharedStrings.xml><?xml version="1.0" encoding="utf-8"?>
<sst xmlns="http://schemas.openxmlformats.org/spreadsheetml/2006/main" count="75" uniqueCount="57">
  <si>
    <t>สรุปจ่ายเงินพนักงานราชการ  ประจำเดือนมกราคม 2566</t>
  </si>
  <si>
    <t>หน่วยงานย่อย</t>
  </si>
  <si>
    <t>ลำดับที่</t>
  </si>
  <si>
    <t>หน่วยงาน</t>
  </si>
  <si>
    <t>ตกเบิก</t>
  </si>
  <si>
    <t>รวมรับ</t>
  </si>
  <si>
    <t>บรรจุใหม่</t>
  </si>
  <si>
    <t xml:space="preserve">ตกเบิก </t>
  </si>
  <si>
    <t>รวมจ่าย</t>
  </si>
  <si>
    <t>คงเหลือ</t>
  </si>
  <si>
    <t xml:space="preserve">ค่าตอบแทน </t>
  </si>
  <si>
    <t>ค่าตอบแทน</t>
  </si>
  <si>
    <t>ปกส.รพช</t>
  </si>
  <si>
    <t>ปกส.</t>
  </si>
  <si>
    <t>หักหนี้</t>
  </si>
  <si>
    <t>บรรจุหม่</t>
  </si>
  <si>
    <t>นายจ้าง</t>
  </si>
  <si>
    <t>ผู้ประกันตน</t>
  </si>
  <si>
    <t>ลูกจ้าง</t>
  </si>
  <si>
    <t>กยศ./กรอ.</t>
  </si>
  <si>
    <t>กรุงไทย</t>
  </si>
  <si>
    <t>โอนเข้าบัญชี</t>
  </si>
  <si>
    <t>รพ.อุทุมพรพิสัย</t>
  </si>
  <si>
    <t>รพ.ราษีไศล</t>
  </si>
  <si>
    <t>รพ.เบญจลักษ์</t>
  </si>
  <si>
    <t>รพ.ห้วยทับทัน</t>
  </si>
  <si>
    <t>รพ.ขุนหาญ</t>
  </si>
  <si>
    <t>รพ.ยางชุมน้อย</t>
  </si>
  <si>
    <t>สสอ.ขุนหาญ</t>
  </si>
  <si>
    <t>รพ.ศรีรัตนะ</t>
  </si>
  <si>
    <t>รพ.น้ำเกลี้ยง</t>
  </si>
  <si>
    <t>รพ.เมืองจันทร์</t>
  </si>
  <si>
    <t>รพ.พยุห์</t>
  </si>
  <si>
    <t>รพ.โพธิ์ศรีสุวรรณ</t>
  </si>
  <si>
    <t>รพ.ศิลาลาด</t>
  </si>
  <si>
    <t>รพ.กันทรารมย์</t>
  </si>
  <si>
    <t>รพ.ไพรบึง</t>
  </si>
  <si>
    <t>รพ.โนนคูณ</t>
  </si>
  <si>
    <t>รพ.ภูสิงห์</t>
  </si>
  <si>
    <t>รพ.ขุขันธ์</t>
  </si>
  <si>
    <t>รพ.ปรางค์กู่</t>
  </si>
  <si>
    <t>สสอ.เมือง</t>
  </si>
  <si>
    <t>สสอ.กันทรลักษ์</t>
  </si>
  <si>
    <t>สสอ.ห้วยทับทัน</t>
  </si>
  <si>
    <t>สสอ.ขุขันธ์</t>
  </si>
  <si>
    <t>สสอ.อุทุมพรพิสัย</t>
  </si>
  <si>
    <t>สสอ.กันทรารมย์</t>
  </si>
  <si>
    <t>สสอ.ภูสิงห์</t>
  </si>
  <si>
    <t>รพ.บึงบูรพ์</t>
  </si>
  <si>
    <t>สสอ.ไพรบึง</t>
  </si>
  <si>
    <t>สสอ.เมืองจันทร์</t>
  </si>
  <si>
    <t>สสอ.โนนคูณ</t>
  </si>
  <si>
    <t>สสอ.ราษีไศล</t>
  </si>
  <si>
    <t>รพ.วังหิน</t>
  </si>
  <si>
    <t>รวม</t>
  </si>
  <si>
    <t>ปกส.รพช.5%</t>
  </si>
  <si>
    <t>ปกส.สสอ.5%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</si>
</sst>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0"/>
      <name val="Angsana New"/>
      <family val="1"/>
    </font>
    <font>
      <sz val="11"/>
      <name val="Angsana New"/>
      <family val="1"/>
    </font>
    <font>
      <b/>
      <sz val="11"/>
      <name val="Angsana New"/>
      <family val="1"/>
    </font>
    <font>
      <sz val="10"/>
      <name val="Angsana New"/>
      <family val="1"/>
    </font>
    <font>
      <sz val="10"/>
      <color indexed="40"/>
      <name val="Angsana New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56">
    <xf numFmtId="0" fontId="0" fillId="0" borderId="0" xfId="0"/>
    <xf numFmtId="0" fontId="3" fillId="2" borderId="0" xfId="2" applyFont="1" applyFill="1" applyBorder="1" applyAlignment="1">
      <alignment horizontal="center"/>
    </xf>
    <xf numFmtId="0" fontId="4" fillId="2" borderId="0" xfId="2" applyFont="1" applyFill="1"/>
    <xf numFmtId="0" fontId="3" fillId="2" borderId="1" xfId="2" applyFont="1" applyFill="1" applyBorder="1" applyAlignment="1">
      <alignment horizontal="center"/>
    </xf>
    <xf numFmtId="0" fontId="3" fillId="2" borderId="2" xfId="2" applyFont="1" applyFill="1" applyBorder="1" applyAlignment="1">
      <alignment horizontal="center"/>
    </xf>
    <xf numFmtId="0" fontId="3" fillId="2" borderId="2" xfId="2" applyNumberFormat="1" applyFont="1" applyFill="1" applyBorder="1" applyAlignment="1">
      <alignment horizontal="center"/>
    </xf>
    <xf numFmtId="0" fontId="3" fillId="2" borderId="2" xfId="2" applyNumberFormat="1" applyFont="1" applyFill="1" applyBorder="1" applyAlignment="1">
      <alignment horizontal="left"/>
    </xf>
    <xf numFmtId="3" fontId="3" fillId="2" borderId="2" xfId="2" applyNumberFormat="1" applyFont="1" applyFill="1" applyBorder="1" applyAlignment="1">
      <alignment horizontal="center"/>
    </xf>
    <xf numFmtId="0" fontId="3" fillId="2" borderId="3" xfId="2" applyNumberFormat="1" applyFont="1" applyFill="1" applyBorder="1" applyAlignment="1">
      <alignment horizontal="left" shrinkToFit="1"/>
    </xf>
    <xf numFmtId="0" fontId="3" fillId="2" borderId="2" xfId="2" applyNumberFormat="1" applyFont="1" applyFill="1" applyBorder="1" applyAlignment="1">
      <alignment horizontal="left" shrinkToFit="1"/>
    </xf>
    <xf numFmtId="0" fontId="5" fillId="2" borderId="2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3" fontId="3" fillId="2" borderId="3" xfId="2" applyNumberFormat="1" applyFont="1" applyFill="1" applyBorder="1" applyAlignment="1">
      <alignment horizontal="center"/>
    </xf>
    <xf numFmtId="49" fontId="3" fillId="2" borderId="3" xfId="2" applyNumberFormat="1" applyFont="1" applyFill="1" applyBorder="1" applyAlignment="1">
      <alignment horizontal="center" shrinkToFit="1"/>
    </xf>
    <xf numFmtId="0" fontId="3" fillId="2" borderId="3" xfId="2" applyNumberFormat="1" applyFont="1" applyFill="1" applyBorder="1" applyAlignment="1">
      <alignment horizontal="center" shrinkToFit="1"/>
    </xf>
    <xf numFmtId="0" fontId="5" fillId="2" borderId="3" xfId="2" applyFont="1" applyFill="1" applyBorder="1" applyAlignment="1">
      <alignment horizontal="center"/>
    </xf>
    <xf numFmtId="0" fontId="3" fillId="2" borderId="4" xfId="2" applyFont="1" applyFill="1" applyBorder="1" applyAlignment="1">
      <alignment horizontal="center"/>
    </xf>
    <xf numFmtId="49" fontId="6" fillId="2" borderId="4" xfId="2" applyNumberFormat="1" applyFont="1" applyFill="1" applyBorder="1" applyAlignment="1">
      <alignment horizontal="center"/>
    </xf>
    <xf numFmtId="49" fontId="6" fillId="2" borderId="4" xfId="2" applyNumberFormat="1" applyFont="1" applyFill="1" applyBorder="1" applyAlignment="1">
      <alignment horizontal="center" shrinkToFit="1"/>
    </xf>
    <xf numFmtId="49" fontId="6" fillId="2" borderId="0" xfId="2" applyNumberFormat="1" applyFont="1" applyFill="1" applyBorder="1" applyAlignment="1">
      <alignment horizontal="center"/>
    </xf>
    <xf numFmtId="3" fontId="3" fillId="2" borderId="4" xfId="2" applyNumberFormat="1" applyFont="1" applyFill="1" applyBorder="1" applyAlignment="1">
      <alignment horizontal="center"/>
    </xf>
    <xf numFmtId="49" fontId="3" fillId="2" borderId="4" xfId="2" applyNumberFormat="1" applyFont="1" applyFill="1" applyBorder="1" applyAlignment="1">
      <alignment horizontal="center" shrinkToFit="1"/>
    </xf>
    <xf numFmtId="3" fontId="3" fillId="2" borderId="4" xfId="2" applyNumberFormat="1" applyFont="1" applyFill="1" applyBorder="1" applyAlignment="1">
      <alignment horizontal="center" shrinkToFit="1"/>
    </xf>
    <xf numFmtId="0" fontId="5" fillId="2" borderId="4" xfId="2" applyFont="1" applyFill="1" applyBorder="1" applyAlignment="1">
      <alignment horizontal="center"/>
    </xf>
    <xf numFmtId="0" fontId="6" fillId="2" borderId="5" xfId="2" applyFont="1" applyFill="1" applyBorder="1" applyAlignment="1">
      <alignment horizontal="center"/>
    </xf>
    <xf numFmtId="0" fontId="6" fillId="2" borderId="5" xfId="2" applyFont="1" applyFill="1" applyBorder="1"/>
    <xf numFmtId="4" fontId="6" fillId="2" borderId="5" xfId="2" applyNumberFormat="1" applyFont="1" applyFill="1" applyBorder="1"/>
    <xf numFmtId="3" fontId="6" fillId="2" borderId="5" xfId="2" applyNumberFormat="1" applyFont="1" applyFill="1" applyBorder="1"/>
    <xf numFmtId="43" fontId="6" fillId="2" borderId="5" xfId="1" applyFont="1" applyFill="1" applyBorder="1"/>
    <xf numFmtId="4" fontId="3" fillId="2" borderId="5" xfId="2" applyNumberFormat="1" applyFont="1" applyFill="1" applyBorder="1"/>
    <xf numFmtId="4" fontId="4" fillId="2" borderId="5" xfId="2" applyNumberFormat="1" applyFont="1" applyFill="1" applyBorder="1"/>
    <xf numFmtId="0" fontId="4" fillId="2" borderId="0" xfId="2" applyFont="1" applyFill="1" applyBorder="1"/>
    <xf numFmtId="0" fontId="4" fillId="2" borderId="6" xfId="2" applyFont="1" applyFill="1" applyBorder="1"/>
    <xf numFmtId="4" fontId="6" fillId="2" borderId="4" xfId="2" applyNumberFormat="1" applyFont="1" applyFill="1" applyBorder="1"/>
    <xf numFmtId="3" fontId="6" fillId="2" borderId="4" xfId="2" applyNumberFormat="1" applyFont="1" applyFill="1" applyBorder="1"/>
    <xf numFmtId="43" fontId="7" fillId="2" borderId="4" xfId="1" applyFont="1" applyFill="1" applyBorder="1"/>
    <xf numFmtId="43" fontId="6" fillId="2" borderId="4" xfId="1" applyFont="1" applyFill="1" applyBorder="1"/>
    <xf numFmtId="43" fontId="7" fillId="2" borderId="5" xfId="1" applyFont="1" applyFill="1" applyBorder="1"/>
    <xf numFmtId="0" fontId="5" fillId="2" borderId="0" xfId="2" applyFont="1" applyFill="1"/>
    <xf numFmtId="4" fontId="6" fillId="2" borderId="5" xfId="2" applyNumberFormat="1" applyFont="1" applyFill="1" applyBorder="1" applyAlignment="1">
      <alignment horizontal="right"/>
    </xf>
    <xf numFmtId="0" fontId="6" fillId="3" borderId="5" xfId="2" applyFont="1" applyFill="1" applyBorder="1" applyAlignment="1">
      <alignment horizontal="center"/>
    </xf>
    <xf numFmtId="0" fontId="6" fillId="3" borderId="5" xfId="2" applyFont="1" applyFill="1" applyBorder="1"/>
    <xf numFmtId="4" fontId="6" fillId="3" borderId="5" xfId="2" applyNumberFormat="1" applyFont="1" applyFill="1" applyBorder="1"/>
    <xf numFmtId="4" fontId="6" fillId="3" borderId="4" xfId="2" applyNumberFormat="1" applyFont="1" applyFill="1" applyBorder="1"/>
    <xf numFmtId="3" fontId="6" fillId="3" borderId="4" xfId="2" applyNumberFormat="1" applyFont="1" applyFill="1" applyBorder="1"/>
    <xf numFmtId="3" fontId="6" fillId="3" borderId="5" xfId="2" applyNumberFormat="1" applyFont="1" applyFill="1" applyBorder="1"/>
    <xf numFmtId="43" fontId="6" fillId="3" borderId="4" xfId="1" applyFont="1" applyFill="1" applyBorder="1"/>
    <xf numFmtId="4" fontId="3" fillId="3" borderId="5" xfId="2" applyNumberFormat="1" applyFont="1" applyFill="1" applyBorder="1"/>
    <xf numFmtId="4" fontId="4" fillId="3" borderId="5" xfId="2" applyNumberFormat="1" applyFont="1" applyFill="1" applyBorder="1"/>
    <xf numFmtId="0" fontId="6" fillId="2" borderId="7" xfId="2" applyFont="1" applyFill="1" applyBorder="1" applyAlignment="1">
      <alignment horizontal="center"/>
    </xf>
    <xf numFmtId="0" fontId="3" fillId="2" borderId="7" xfId="2" applyFont="1" applyFill="1" applyBorder="1"/>
    <xf numFmtId="0" fontId="3" fillId="2" borderId="5" xfId="2" applyFont="1" applyFill="1" applyBorder="1"/>
    <xf numFmtId="4" fontId="3" fillId="2" borderId="4" xfId="2" applyNumberFormat="1" applyFont="1" applyFill="1" applyBorder="1"/>
    <xf numFmtId="43" fontId="3" fillId="2" borderId="4" xfId="1" applyFont="1" applyFill="1" applyBorder="1"/>
    <xf numFmtId="4" fontId="5" fillId="2" borderId="5" xfId="2" applyNumberFormat="1" applyFont="1" applyFill="1" applyBorder="1"/>
    <xf numFmtId="3" fontId="4" fillId="2" borderId="0" xfId="2" applyNumberFormat="1" applyFont="1" applyFill="1"/>
  </cellXfs>
  <cellStyles count="3">
    <cellStyle name="เครื่องหมายจุลภาค" xfId="1" builtinId="3"/>
    <cellStyle name="ปกติ" xfId="0" builtinId="0"/>
    <cellStyle name="ปกติ_สรุปจ่ายพ.ราชการ ม.ค.5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8"/>
  <sheetViews>
    <sheetView tabSelected="1" topLeftCell="A16" workbookViewId="0">
      <selection activeCell="J4" sqref="J4"/>
    </sheetView>
  </sheetViews>
  <sheetFormatPr defaultColWidth="7.125" defaultRowHeight="16.5" x14ac:dyDescent="0.35"/>
  <cols>
    <col min="1" max="1" width="7.5" style="2" customWidth="1"/>
    <col min="2" max="2" width="9.875" style="2" customWidth="1"/>
    <col min="3" max="3" width="7.125" style="55" customWidth="1"/>
    <col min="4" max="4" width="7.5" style="55" customWidth="1"/>
    <col min="5" max="5" width="4.875" style="55" customWidth="1"/>
    <col min="6" max="6" width="7.75" style="55" customWidth="1"/>
    <col min="7" max="7" width="5.875" style="55" customWidth="1"/>
    <col min="8" max="9" width="7.125" style="55" customWidth="1"/>
    <col min="10" max="10" width="6.25" style="55" customWidth="1"/>
    <col min="11" max="12" width="5.5" style="55" customWidth="1"/>
    <col min="13" max="13" width="4.25" style="55" customWidth="1"/>
    <col min="14" max="14" width="4" style="55" customWidth="1"/>
    <col min="15" max="15" width="5.5" style="55" customWidth="1"/>
    <col min="16" max="16" width="5.875" style="55" customWidth="1"/>
    <col min="17" max="17" width="4.625" style="55" customWidth="1"/>
    <col min="18" max="18" width="4.875" style="55" customWidth="1"/>
    <col min="19" max="19" width="5.875" style="55" customWidth="1"/>
    <col min="20" max="20" width="5.75" style="55" customWidth="1"/>
    <col min="21" max="21" width="5.875" style="55" customWidth="1"/>
    <col min="22" max="22" width="7.75" style="2" customWidth="1"/>
    <col min="23" max="243" width="7.125" style="2"/>
    <col min="244" max="244" width="7.5" style="2" customWidth="1"/>
    <col min="245" max="245" width="9.875" style="2" customWidth="1"/>
    <col min="246" max="246" width="7.125" style="2" customWidth="1"/>
    <col min="247" max="247" width="7.5" style="2" customWidth="1"/>
    <col min="248" max="248" width="4.875" style="2" customWidth="1"/>
    <col min="249" max="249" width="7.75" style="2" customWidth="1"/>
    <col min="250" max="250" width="5.875" style="2" customWidth="1"/>
    <col min="251" max="252" width="7.125" style="2" customWidth="1"/>
    <col min="253" max="253" width="6.25" style="2" customWidth="1"/>
    <col min="254" max="255" width="5.5" style="2" customWidth="1"/>
    <col min="256" max="256" width="4.25" style="2" customWidth="1"/>
    <col min="257" max="257" width="4" style="2" customWidth="1"/>
    <col min="258" max="258" width="5.5" style="2" customWidth="1"/>
    <col min="259" max="259" width="5.875" style="2" customWidth="1"/>
    <col min="260" max="260" width="4.625" style="2" customWidth="1"/>
    <col min="261" max="261" width="4.875" style="2" customWidth="1"/>
    <col min="262" max="262" width="5.875" style="2" customWidth="1"/>
    <col min="263" max="263" width="5.75" style="2" customWidth="1"/>
    <col min="264" max="264" width="5.875" style="2" customWidth="1"/>
    <col min="265" max="265" width="7.75" style="2" customWidth="1"/>
    <col min="266" max="499" width="7.125" style="2"/>
    <col min="500" max="500" width="7.5" style="2" customWidth="1"/>
    <col min="501" max="501" width="9.875" style="2" customWidth="1"/>
    <col min="502" max="502" width="7.125" style="2" customWidth="1"/>
    <col min="503" max="503" width="7.5" style="2" customWidth="1"/>
    <col min="504" max="504" width="4.875" style="2" customWidth="1"/>
    <col min="505" max="505" width="7.75" style="2" customWidth="1"/>
    <col min="506" max="506" width="5.875" style="2" customWidth="1"/>
    <col min="507" max="508" width="7.125" style="2" customWidth="1"/>
    <col min="509" max="509" width="6.25" style="2" customWidth="1"/>
    <col min="510" max="511" width="5.5" style="2" customWidth="1"/>
    <col min="512" max="512" width="4.25" style="2" customWidth="1"/>
    <col min="513" max="513" width="4" style="2" customWidth="1"/>
    <col min="514" max="514" width="5.5" style="2" customWidth="1"/>
    <col min="515" max="515" width="5.875" style="2" customWidth="1"/>
    <col min="516" max="516" width="4.625" style="2" customWidth="1"/>
    <col min="517" max="517" width="4.875" style="2" customWidth="1"/>
    <col min="518" max="518" width="5.875" style="2" customWidth="1"/>
    <col min="519" max="519" width="5.75" style="2" customWidth="1"/>
    <col min="520" max="520" width="5.875" style="2" customWidth="1"/>
    <col min="521" max="521" width="7.75" style="2" customWidth="1"/>
    <col min="522" max="755" width="7.125" style="2"/>
    <col min="756" max="756" width="7.5" style="2" customWidth="1"/>
    <col min="757" max="757" width="9.875" style="2" customWidth="1"/>
    <col min="758" max="758" width="7.125" style="2" customWidth="1"/>
    <col min="759" max="759" width="7.5" style="2" customWidth="1"/>
    <col min="760" max="760" width="4.875" style="2" customWidth="1"/>
    <col min="761" max="761" width="7.75" style="2" customWidth="1"/>
    <col min="762" max="762" width="5.875" style="2" customWidth="1"/>
    <col min="763" max="764" width="7.125" style="2" customWidth="1"/>
    <col min="765" max="765" width="6.25" style="2" customWidth="1"/>
    <col min="766" max="767" width="5.5" style="2" customWidth="1"/>
    <col min="768" max="768" width="4.25" style="2" customWidth="1"/>
    <col min="769" max="769" width="4" style="2" customWidth="1"/>
    <col min="770" max="770" width="5.5" style="2" customWidth="1"/>
    <col min="771" max="771" width="5.875" style="2" customWidth="1"/>
    <col min="772" max="772" width="4.625" style="2" customWidth="1"/>
    <col min="773" max="773" width="4.875" style="2" customWidth="1"/>
    <col min="774" max="774" width="5.875" style="2" customWidth="1"/>
    <col min="775" max="775" width="5.75" style="2" customWidth="1"/>
    <col min="776" max="776" width="5.875" style="2" customWidth="1"/>
    <col min="777" max="777" width="7.75" style="2" customWidth="1"/>
    <col min="778" max="1011" width="7.125" style="2"/>
    <col min="1012" max="1012" width="7.5" style="2" customWidth="1"/>
    <col min="1013" max="1013" width="9.875" style="2" customWidth="1"/>
    <col min="1014" max="1014" width="7.125" style="2" customWidth="1"/>
    <col min="1015" max="1015" width="7.5" style="2" customWidth="1"/>
    <col min="1016" max="1016" width="4.875" style="2" customWidth="1"/>
    <col min="1017" max="1017" width="7.75" style="2" customWidth="1"/>
    <col min="1018" max="1018" width="5.875" style="2" customWidth="1"/>
    <col min="1019" max="1020" width="7.125" style="2" customWidth="1"/>
    <col min="1021" max="1021" width="6.25" style="2" customWidth="1"/>
    <col min="1022" max="1023" width="5.5" style="2" customWidth="1"/>
    <col min="1024" max="1024" width="4.25" style="2" customWidth="1"/>
    <col min="1025" max="1025" width="4" style="2" customWidth="1"/>
    <col min="1026" max="1026" width="5.5" style="2" customWidth="1"/>
    <col min="1027" max="1027" width="5.875" style="2" customWidth="1"/>
    <col min="1028" max="1028" width="4.625" style="2" customWidth="1"/>
    <col min="1029" max="1029" width="4.875" style="2" customWidth="1"/>
    <col min="1030" max="1030" width="5.875" style="2" customWidth="1"/>
    <col min="1031" max="1031" width="5.75" style="2" customWidth="1"/>
    <col min="1032" max="1032" width="5.875" style="2" customWidth="1"/>
    <col min="1033" max="1033" width="7.75" style="2" customWidth="1"/>
    <col min="1034" max="1267" width="7.125" style="2"/>
    <col min="1268" max="1268" width="7.5" style="2" customWidth="1"/>
    <col min="1269" max="1269" width="9.875" style="2" customWidth="1"/>
    <col min="1270" max="1270" width="7.125" style="2" customWidth="1"/>
    <col min="1271" max="1271" width="7.5" style="2" customWidth="1"/>
    <col min="1272" max="1272" width="4.875" style="2" customWidth="1"/>
    <col min="1273" max="1273" width="7.75" style="2" customWidth="1"/>
    <col min="1274" max="1274" width="5.875" style="2" customWidth="1"/>
    <col min="1275" max="1276" width="7.125" style="2" customWidth="1"/>
    <col min="1277" max="1277" width="6.25" style="2" customWidth="1"/>
    <col min="1278" max="1279" width="5.5" style="2" customWidth="1"/>
    <col min="1280" max="1280" width="4.25" style="2" customWidth="1"/>
    <col min="1281" max="1281" width="4" style="2" customWidth="1"/>
    <col min="1282" max="1282" width="5.5" style="2" customWidth="1"/>
    <col min="1283" max="1283" width="5.875" style="2" customWidth="1"/>
    <col min="1284" max="1284" width="4.625" style="2" customWidth="1"/>
    <col min="1285" max="1285" width="4.875" style="2" customWidth="1"/>
    <col min="1286" max="1286" width="5.875" style="2" customWidth="1"/>
    <col min="1287" max="1287" width="5.75" style="2" customWidth="1"/>
    <col min="1288" max="1288" width="5.875" style="2" customWidth="1"/>
    <col min="1289" max="1289" width="7.75" style="2" customWidth="1"/>
    <col min="1290" max="1523" width="7.125" style="2"/>
    <col min="1524" max="1524" width="7.5" style="2" customWidth="1"/>
    <col min="1525" max="1525" width="9.875" style="2" customWidth="1"/>
    <col min="1526" max="1526" width="7.125" style="2" customWidth="1"/>
    <col min="1527" max="1527" width="7.5" style="2" customWidth="1"/>
    <col min="1528" max="1528" width="4.875" style="2" customWidth="1"/>
    <col min="1529" max="1529" width="7.75" style="2" customWidth="1"/>
    <col min="1530" max="1530" width="5.875" style="2" customWidth="1"/>
    <col min="1531" max="1532" width="7.125" style="2" customWidth="1"/>
    <col min="1533" max="1533" width="6.25" style="2" customWidth="1"/>
    <col min="1534" max="1535" width="5.5" style="2" customWidth="1"/>
    <col min="1536" max="1536" width="4.25" style="2" customWidth="1"/>
    <col min="1537" max="1537" width="4" style="2" customWidth="1"/>
    <col min="1538" max="1538" width="5.5" style="2" customWidth="1"/>
    <col min="1539" max="1539" width="5.875" style="2" customWidth="1"/>
    <col min="1540" max="1540" width="4.625" style="2" customWidth="1"/>
    <col min="1541" max="1541" width="4.875" style="2" customWidth="1"/>
    <col min="1542" max="1542" width="5.875" style="2" customWidth="1"/>
    <col min="1543" max="1543" width="5.75" style="2" customWidth="1"/>
    <col min="1544" max="1544" width="5.875" style="2" customWidth="1"/>
    <col min="1545" max="1545" width="7.75" style="2" customWidth="1"/>
    <col min="1546" max="1779" width="7.125" style="2"/>
    <col min="1780" max="1780" width="7.5" style="2" customWidth="1"/>
    <col min="1781" max="1781" width="9.875" style="2" customWidth="1"/>
    <col min="1782" max="1782" width="7.125" style="2" customWidth="1"/>
    <col min="1783" max="1783" width="7.5" style="2" customWidth="1"/>
    <col min="1784" max="1784" width="4.875" style="2" customWidth="1"/>
    <col min="1785" max="1785" width="7.75" style="2" customWidth="1"/>
    <col min="1786" max="1786" width="5.875" style="2" customWidth="1"/>
    <col min="1787" max="1788" width="7.125" style="2" customWidth="1"/>
    <col min="1789" max="1789" width="6.25" style="2" customWidth="1"/>
    <col min="1790" max="1791" width="5.5" style="2" customWidth="1"/>
    <col min="1792" max="1792" width="4.25" style="2" customWidth="1"/>
    <col min="1793" max="1793" width="4" style="2" customWidth="1"/>
    <col min="1794" max="1794" width="5.5" style="2" customWidth="1"/>
    <col min="1795" max="1795" width="5.875" style="2" customWidth="1"/>
    <col min="1796" max="1796" width="4.625" style="2" customWidth="1"/>
    <col min="1797" max="1797" width="4.875" style="2" customWidth="1"/>
    <col min="1798" max="1798" width="5.875" style="2" customWidth="1"/>
    <col min="1799" max="1799" width="5.75" style="2" customWidth="1"/>
    <col min="1800" max="1800" width="5.875" style="2" customWidth="1"/>
    <col min="1801" max="1801" width="7.75" style="2" customWidth="1"/>
    <col min="1802" max="2035" width="7.125" style="2"/>
    <col min="2036" max="2036" width="7.5" style="2" customWidth="1"/>
    <col min="2037" max="2037" width="9.875" style="2" customWidth="1"/>
    <col min="2038" max="2038" width="7.125" style="2" customWidth="1"/>
    <col min="2039" max="2039" width="7.5" style="2" customWidth="1"/>
    <col min="2040" max="2040" width="4.875" style="2" customWidth="1"/>
    <col min="2041" max="2041" width="7.75" style="2" customWidth="1"/>
    <col min="2042" max="2042" width="5.875" style="2" customWidth="1"/>
    <col min="2043" max="2044" width="7.125" style="2" customWidth="1"/>
    <col min="2045" max="2045" width="6.25" style="2" customWidth="1"/>
    <col min="2046" max="2047" width="5.5" style="2" customWidth="1"/>
    <col min="2048" max="2048" width="4.25" style="2" customWidth="1"/>
    <col min="2049" max="2049" width="4" style="2" customWidth="1"/>
    <col min="2050" max="2050" width="5.5" style="2" customWidth="1"/>
    <col min="2051" max="2051" width="5.875" style="2" customWidth="1"/>
    <col min="2052" max="2052" width="4.625" style="2" customWidth="1"/>
    <col min="2053" max="2053" width="4.875" style="2" customWidth="1"/>
    <col min="2054" max="2054" width="5.875" style="2" customWidth="1"/>
    <col min="2055" max="2055" width="5.75" style="2" customWidth="1"/>
    <col min="2056" max="2056" width="5.875" style="2" customWidth="1"/>
    <col min="2057" max="2057" width="7.75" style="2" customWidth="1"/>
    <col min="2058" max="2291" width="7.125" style="2"/>
    <col min="2292" max="2292" width="7.5" style="2" customWidth="1"/>
    <col min="2293" max="2293" width="9.875" style="2" customWidth="1"/>
    <col min="2294" max="2294" width="7.125" style="2" customWidth="1"/>
    <col min="2295" max="2295" width="7.5" style="2" customWidth="1"/>
    <col min="2296" max="2296" width="4.875" style="2" customWidth="1"/>
    <col min="2297" max="2297" width="7.75" style="2" customWidth="1"/>
    <col min="2298" max="2298" width="5.875" style="2" customWidth="1"/>
    <col min="2299" max="2300" width="7.125" style="2" customWidth="1"/>
    <col min="2301" max="2301" width="6.25" style="2" customWidth="1"/>
    <col min="2302" max="2303" width="5.5" style="2" customWidth="1"/>
    <col min="2304" max="2304" width="4.25" style="2" customWidth="1"/>
    <col min="2305" max="2305" width="4" style="2" customWidth="1"/>
    <col min="2306" max="2306" width="5.5" style="2" customWidth="1"/>
    <col min="2307" max="2307" width="5.875" style="2" customWidth="1"/>
    <col min="2308" max="2308" width="4.625" style="2" customWidth="1"/>
    <col min="2309" max="2309" width="4.875" style="2" customWidth="1"/>
    <col min="2310" max="2310" width="5.875" style="2" customWidth="1"/>
    <col min="2311" max="2311" width="5.75" style="2" customWidth="1"/>
    <col min="2312" max="2312" width="5.875" style="2" customWidth="1"/>
    <col min="2313" max="2313" width="7.75" style="2" customWidth="1"/>
    <col min="2314" max="2547" width="7.125" style="2"/>
    <col min="2548" max="2548" width="7.5" style="2" customWidth="1"/>
    <col min="2549" max="2549" width="9.875" style="2" customWidth="1"/>
    <col min="2550" max="2550" width="7.125" style="2" customWidth="1"/>
    <col min="2551" max="2551" width="7.5" style="2" customWidth="1"/>
    <col min="2552" max="2552" width="4.875" style="2" customWidth="1"/>
    <col min="2553" max="2553" width="7.75" style="2" customWidth="1"/>
    <col min="2554" max="2554" width="5.875" style="2" customWidth="1"/>
    <col min="2555" max="2556" width="7.125" style="2" customWidth="1"/>
    <col min="2557" max="2557" width="6.25" style="2" customWidth="1"/>
    <col min="2558" max="2559" width="5.5" style="2" customWidth="1"/>
    <col min="2560" max="2560" width="4.25" style="2" customWidth="1"/>
    <col min="2561" max="2561" width="4" style="2" customWidth="1"/>
    <col min="2562" max="2562" width="5.5" style="2" customWidth="1"/>
    <col min="2563" max="2563" width="5.875" style="2" customWidth="1"/>
    <col min="2564" max="2564" width="4.625" style="2" customWidth="1"/>
    <col min="2565" max="2565" width="4.875" style="2" customWidth="1"/>
    <col min="2566" max="2566" width="5.875" style="2" customWidth="1"/>
    <col min="2567" max="2567" width="5.75" style="2" customWidth="1"/>
    <col min="2568" max="2568" width="5.875" style="2" customWidth="1"/>
    <col min="2569" max="2569" width="7.75" style="2" customWidth="1"/>
    <col min="2570" max="2803" width="7.125" style="2"/>
    <col min="2804" max="2804" width="7.5" style="2" customWidth="1"/>
    <col min="2805" max="2805" width="9.875" style="2" customWidth="1"/>
    <col min="2806" max="2806" width="7.125" style="2" customWidth="1"/>
    <col min="2807" max="2807" width="7.5" style="2" customWidth="1"/>
    <col min="2808" max="2808" width="4.875" style="2" customWidth="1"/>
    <col min="2809" max="2809" width="7.75" style="2" customWidth="1"/>
    <col min="2810" max="2810" width="5.875" style="2" customWidth="1"/>
    <col min="2811" max="2812" width="7.125" style="2" customWidth="1"/>
    <col min="2813" max="2813" width="6.25" style="2" customWidth="1"/>
    <col min="2814" max="2815" width="5.5" style="2" customWidth="1"/>
    <col min="2816" max="2816" width="4.25" style="2" customWidth="1"/>
    <col min="2817" max="2817" width="4" style="2" customWidth="1"/>
    <col min="2818" max="2818" width="5.5" style="2" customWidth="1"/>
    <col min="2819" max="2819" width="5.875" style="2" customWidth="1"/>
    <col min="2820" max="2820" width="4.625" style="2" customWidth="1"/>
    <col min="2821" max="2821" width="4.875" style="2" customWidth="1"/>
    <col min="2822" max="2822" width="5.875" style="2" customWidth="1"/>
    <col min="2823" max="2823" width="5.75" style="2" customWidth="1"/>
    <col min="2824" max="2824" width="5.875" style="2" customWidth="1"/>
    <col min="2825" max="2825" width="7.75" style="2" customWidth="1"/>
    <col min="2826" max="3059" width="7.125" style="2"/>
    <col min="3060" max="3060" width="7.5" style="2" customWidth="1"/>
    <col min="3061" max="3061" width="9.875" style="2" customWidth="1"/>
    <col min="3062" max="3062" width="7.125" style="2" customWidth="1"/>
    <col min="3063" max="3063" width="7.5" style="2" customWidth="1"/>
    <col min="3064" max="3064" width="4.875" style="2" customWidth="1"/>
    <col min="3065" max="3065" width="7.75" style="2" customWidth="1"/>
    <col min="3066" max="3066" width="5.875" style="2" customWidth="1"/>
    <col min="3067" max="3068" width="7.125" style="2" customWidth="1"/>
    <col min="3069" max="3069" width="6.25" style="2" customWidth="1"/>
    <col min="3070" max="3071" width="5.5" style="2" customWidth="1"/>
    <col min="3072" max="3072" width="4.25" style="2" customWidth="1"/>
    <col min="3073" max="3073" width="4" style="2" customWidth="1"/>
    <col min="3074" max="3074" width="5.5" style="2" customWidth="1"/>
    <col min="3075" max="3075" width="5.875" style="2" customWidth="1"/>
    <col min="3076" max="3076" width="4.625" style="2" customWidth="1"/>
    <col min="3077" max="3077" width="4.875" style="2" customWidth="1"/>
    <col min="3078" max="3078" width="5.875" style="2" customWidth="1"/>
    <col min="3079" max="3079" width="5.75" style="2" customWidth="1"/>
    <col min="3080" max="3080" width="5.875" style="2" customWidth="1"/>
    <col min="3081" max="3081" width="7.75" style="2" customWidth="1"/>
    <col min="3082" max="3315" width="7.125" style="2"/>
    <col min="3316" max="3316" width="7.5" style="2" customWidth="1"/>
    <col min="3317" max="3317" width="9.875" style="2" customWidth="1"/>
    <col min="3318" max="3318" width="7.125" style="2" customWidth="1"/>
    <col min="3319" max="3319" width="7.5" style="2" customWidth="1"/>
    <col min="3320" max="3320" width="4.875" style="2" customWidth="1"/>
    <col min="3321" max="3321" width="7.75" style="2" customWidth="1"/>
    <col min="3322" max="3322" width="5.875" style="2" customWidth="1"/>
    <col min="3323" max="3324" width="7.125" style="2" customWidth="1"/>
    <col min="3325" max="3325" width="6.25" style="2" customWidth="1"/>
    <col min="3326" max="3327" width="5.5" style="2" customWidth="1"/>
    <col min="3328" max="3328" width="4.25" style="2" customWidth="1"/>
    <col min="3329" max="3329" width="4" style="2" customWidth="1"/>
    <col min="3330" max="3330" width="5.5" style="2" customWidth="1"/>
    <col min="3331" max="3331" width="5.875" style="2" customWidth="1"/>
    <col min="3332" max="3332" width="4.625" style="2" customWidth="1"/>
    <col min="3333" max="3333" width="4.875" style="2" customWidth="1"/>
    <col min="3334" max="3334" width="5.875" style="2" customWidth="1"/>
    <col min="3335" max="3335" width="5.75" style="2" customWidth="1"/>
    <col min="3336" max="3336" width="5.875" style="2" customWidth="1"/>
    <col min="3337" max="3337" width="7.75" style="2" customWidth="1"/>
    <col min="3338" max="3571" width="7.125" style="2"/>
    <col min="3572" max="3572" width="7.5" style="2" customWidth="1"/>
    <col min="3573" max="3573" width="9.875" style="2" customWidth="1"/>
    <col min="3574" max="3574" width="7.125" style="2" customWidth="1"/>
    <col min="3575" max="3575" width="7.5" style="2" customWidth="1"/>
    <col min="3576" max="3576" width="4.875" style="2" customWidth="1"/>
    <col min="3577" max="3577" width="7.75" style="2" customWidth="1"/>
    <col min="3578" max="3578" width="5.875" style="2" customWidth="1"/>
    <col min="3579" max="3580" width="7.125" style="2" customWidth="1"/>
    <col min="3581" max="3581" width="6.25" style="2" customWidth="1"/>
    <col min="3582" max="3583" width="5.5" style="2" customWidth="1"/>
    <col min="3584" max="3584" width="4.25" style="2" customWidth="1"/>
    <col min="3585" max="3585" width="4" style="2" customWidth="1"/>
    <col min="3586" max="3586" width="5.5" style="2" customWidth="1"/>
    <col min="3587" max="3587" width="5.875" style="2" customWidth="1"/>
    <col min="3588" max="3588" width="4.625" style="2" customWidth="1"/>
    <col min="3589" max="3589" width="4.875" style="2" customWidth="1"/>
    <col min="3590" max="3590" width="5.875" style="2" customWidth="1"/>
    <col min="3591" max="3591" width="5.75" style="2" customWidth="1"/>
    <col min="3592" max="3592" width="5.875" style="2" customWidth="1"/>
    <col min="3593" max="3593" width="7.75" style="2" customWidth="1"/>
    <col min="3594" max="3827" width="7.125" style="2"/>
    <col min="3828" max="3828" width="7.5" style="2" customWidth="1"/>
    <col min="3829" max="3829" width="9.875" style="2" customWidth="1"/>
    <col min="3830" max="3830" width="7.125" style="2" customWidth="1"/>
    <col min="3831" max="3831" width="7.5" style="2" customWidth="1"/>
    <col min="3832" max="3832" width="4.875" style="2" customWidth="1"/>
    <col min="3833" max="3833" width="7.75" style="2" customWidth="1"/>
    <col min="3834" max="3834" width="5.875" style="2" customWidth="1"/>
    <col min="3835" max="3836" width="7.125" style="2" customWidth="1"/>
    <col min="3837" max="3837" width="6.25" style="2" customWidth="1"/>
    <col min="3838" max="3839" width="5.5" style="2" customWidth="1"/>
    <col min="3840" max="3840" width="4.25" style="2" customWidth="1"/>
    <col min="3841" max="3841" width="4" style="2" customWidth="1"/>
    <col min="3842" max="3842" width="5.5" style="2" customWidth="1"/>
    <col min="3843" max="3843" width="5.875" style="2" customWidth="1"/>
    <col min="3844" max="3844" width="4.625" style="2" customWidth="1"/>
    <col min="3845" max="3845" width="4.875" style="2" customWidth="1"/>
    <col min="3846" max="3846" width="5.875" style="2" customWidth="1"/>
    <col min="3847" max="3847" width="5.75" style="2" customWidth="1"/>
    <col min="3848" max="3848" width="5.875" style="2" customWidth="1"/>
    <col min="3849" max="3849" width="7.75" style="2" customWidth="1"/>
    <col min="3850" max="4083" width="7.125" style="2"/>
    <col min="4084" max="4084" width="7.5" style="2" customWidth="1"/>
    <col min="4085" max="4085" width="9.875" style="2" customWidth="1"/>
    <col min="4086" max="4086" width="7.125" style="2" customWidth="1"/>
    <col min="4087" max="4087" width="7.5" style="2" customWidth="1"/>
    <col min="4088" max="4088" width="4.875" style="2" customWidth="1"/>
    <col min="4089" max="4089" width="7.75" style="2" customWidth="1"/>
    <col min="4090" max="4090" width="5.875" style="2" customWidth="1"/>
    <col min="4091" max="4092" width="7.125" style="2" customWidth="1"/>
    <col min="4093" max="4093" width="6.25" style="2" customWidth="1"/>
    <col min="4094" max="4095" width="5.5" style="2" customWidth="1"/>
    <col min="4096" max="4096" width="4.25" style="2" customWidth="1"/>
    <col min="4097" max="4097" width="4" style="2" customWidth="1"/>
    <col min="4098" max="4098" width="5.5" style="2" customWidth="1"/>
    <col min="4099" max="4099" width="5.875" style="2" customWidth="1"/>
    <col min="4100" max="4100" width="4.625" style="2" customWidth="1"/>
    <col min="4101" max="4101" width="4.875" style="2" customWidth="1"/>
    <col min="4102" max="4102" width="5.875" style="2" customWidth="1"/>
    <col min="4103" max="4103" width="5.75" style="2" customWidth="1"/>
    <col min="4104" max="4104" width="5.875" style="2" customWidth="1"/>
    <col min="4105" max="4105" width="7.75" style="2" customWidth="1"/>
    <col min="4106" max="4339" width="7.125" style="2"/>
    <col min="4340" max="4340" width="7.5" style="2" customWidth="1"/>
    <col min="4341" max="4341" width="9.875" style="2" customWidth="1"/>
    <col min="4342" max="4342" width="7.125" style="2" customWidth="1"/>
    <col min="4343" max="4343" width="7.5" style="2" customWidth="1"/>
    <col min="4344" max="4344" width="4.875" style="2" customWidth="1"/>
    <col min="4345" max="4345" width="7.75" style="2" customWidth="1"/>
    <col min="4346" max="4346" width="5.875" style="2" customWidth="1"/>
    <col min="4347" max="4348" width="7.125" style="2" customWidth="1"/>
    <col min="4349" max="4349" width="6.25" style="2" customWidth="1"/>
    <col min="4350" max="4351" width="5.5" style="2" customWidth="1"/>
    <col min="4352" max="4352" width="4.25" style="2" customWidth="1"/>
    <col min="4353" max="4353" width="4" style="2" customWidth="1"/>
    <col min="4354" max="4354" width="5.5" style="2" customWidth="1"/>
    <col min="4355" max="4355" width="5.875" style="2" customWidth="1"/>
    <col min="4356" max="4356" width="4.625" style="2" customWidth="1"/>
    <col min="4357" max="4357" width="4.875" style="2" customWidth="1"/>
    <col min="4358" max="4358" width="5.875" style="2" customWidth="1"/>
    <col min="4359" max="4359" width="5.75" style="2" customWidth="1"/>
    <col min="4360" max="4360" width="5.875" style="2" customWidth="1"/>
    <col min="4361" max="4361" width="7.75" style="2" customWidth="1"/>
    <col min="4362" max="4595" width="7.125" style="2"/>
    <col min="4596" max="4596" width="7.5" style="2" customWidth="1"/>
    <col min="4597" max="4597" width="9.875" style="2" customWidth="1"/>
    <col min="4598" max="4598" width="7.125" style="2" customWidth="1"/>
    <col min="4599" max="4599" width="7.5" style="2" customWidth="1"/>
    <col min="4600" max="4600" width="4.875" style="2" customWidth="1"/>
    <col min="4601" max="4601" width="7.75" style="2" customWidth="1"/>
    <col min="4602" max="4602" width="5.875" style="2" customWidth="1"/>
    <col min="4603" max="4604" width="7.125" style="2" customWidth="1"/>
    <col min="4605" max="4605" width="6.25" style="2" customWidth="1"/>
    <col min="4606" max="4607" width="5.5" style="2" customWidth="1"/>
    <col min="4608" max="4608" width="4.25" style="2" customWidth="1"/>
    <col min="4609" max="4609" width="4" style="2" customWidth="1"/>
    <col min="4610" max="4610" width="5.5" style="2" customWidth="1"/>
    <col min="4611" max="4611" width="5.875" style="2" customWidth="1"/>
    <col min="4612" max="4612" width="4.625" style="2" customWidth="1"/>
    <col min="4613" max="4613" width="4.875" style="2" customWidth="1"/>
    <col min="4614" max="4614" width="5.875" style="2" customWidth="1"/>
    <col min="4615" max="4615" width="5.75" style="2" customWidth="1"/>
    <col min="4616" max="4616" width="5.875" style="2" customWidth="1"/>
    <col min="4617" max="4617" width="7.75" style="2" customWidth="1"/>
    <col min="4618" max="4851" width="7.125" style="2"/>
    <col min="4852" max="4852" width="7.5" style="2" customWidth="1"/>
    <col min="4853" max="4853" width="9.875" style="2" customWidth="1"/>
    <col min="4854" max="4854" width="7.125" style="2" customWidth="1"/>
    <col min="4855" max="4855" width="7.5" style="2" customWidth="1"/>
    <col min="4856" max="4856" width="4.875" style="2" customWidth="1"/>
    <col min="4857" max="4857" width="7.75" style="2" customWidth="1"/>
    <col min="4858" max="4858" width="5.875" style="2" customWidth="1"/>
    <col min="4859" max="4860" width="7.125" style="2" customWidth="1"/>
    <col min="4861" max="4861" width="6.25" style="2" customWidth="1"/>
    <col min="4862" max="4863" width="5.5" style="2" customWidth="1"/>
    <col min="4864" max="4864" width="4.25" style="2" customWidth="1"/>
    <col min="4865" max="4865" width="4" style="2" customWidth="1"/>
    <col min="4866" max="4866" width="5.5" style="2" customWidth="1"/>
    <col min="4867" max="4867" width="5.875" style="2" customWidth="1"/>
    <col min="4868" max="4868" width="4.625" style="2" customWidth="1"/>
    <col min="4869" max="4869" width="4.875" style="2" customWidth="1"/>
    <col min="4870" max="4870" width="5.875" style="2" customWidth="1"/>
    <col min="4871" max="4871" width="5.75" style="2" customWidth="1"/>
    <col min="4872" max="4872" width="5.875" style="2" customWidth="1"/>
    <col min="4873" max="4873" width="7.75" style="2" customWidth="1"/>
    <col min="4874" max="5107" width="7.125" style="2"/>
    <col min="5108" max="5108" width="7.5" style="2" customWidth="1"/>
    <col min="5109" max="5109" width="9.875" style="2" customWidth="1"/>
    <col min="5110" max="5110" width="7.125" style="2" customWidth="1"/>
    <col min="5111" max="5111" width="7.5" style="2" customWidth="1"/>
    <col min="5112" max="5112" width="4.875" style="2" customWidth="1"/>
    <col min="5113" max="5113" width="7.75" style="2" customWidth="1"/>
    <col min="5114" max="5114" width="5.875" style="2" customWidth="1"/>
    <col min="5115" max="5116" width="7.125" style="2" customWidth="1"/>
    <col min="5117" max="5117" width="6.25" style="2" customWidth="1"/>
    <col min="5118" max="5119" width="5.5" style="2" customWidth="1"/>
    <col min="5120" max="5120" width="4.25" style="2" customWidth="1"/>
    <col min="5121" max="5121" width="4" style="2" customWidth="1"/>
    <col min="5122" max="5122" width="5.5" style="2" customWidth="1"/>
    <col min="5123" max="5123" width="5.875" style="2" customWidth="1"/>
    <col min="5124" max="5124" width="4.625" style="2" customWidth="1"/>
    <col min="5125" max="5125" width="4.875" style="2" customWidth="1"/>
    <col min="5126" max="5126" width="5.875" style="2" customWidth="1"/>
    <col min="5127" max="5127" width="5.75" style="2" customWidth="1"/>
    <col min="5128" max="5128" width="5.875" style="2" customWidth="1"/>
    <col min="5129" max="5129" width="7.75" style="2" customWidth="1"/>
    <col min="5130" max="5363" width="7.125" style="2"/>
    <col min="5364" max="5364" width="7.5" style="2" customWidth="1"/>
    <col min="5365" max="5365" width="9.875" style="2" customWidth="1"/>
    <col min="5366" max="5366" width="7.125" style="2" customWidth="1"/>
    <col min="5367" max="5367" width="7.5" style="2" customWidth="1"/>
    <col min="5368" max="5368" width="4.875" style="2" customWidth="1"/>
    <col min="5369" max="5369" width="7.75" style="2" customWidth="1"/>
    <col min="5370" max="5370" width="5.875" style="2" customWidth="1"/>
    <col min="5371" max="5372" width="7.125" style="2" customWidth="1"/>
    <col min="5373" max="5373" width="6.25" style="2" customWidth="1"/>
    <col min="5374" max="5375" width="5.5" style="2" customWidth="1"/>
    <col min="5376" max="5376" width="4.25" style="2" customWidth="1"/>
    <col min="5377" max="5377" width="4" style="2" customWidth="1"/>
    <col min="5378" max="5378" width="5.5" style="2" customWidth="1"/>
    <col min="5379" max="5379" width="5.875" style="2" customWidth="1"/>
    <col min="5380" max="5380" width="4.625" style="2" customWidth="1"/>
    <col min="5381" max="5381" width="4.875" style="2" customWidth="1"/>
    <col min="5382" max="5382" width="5.875" style="2" customWidth="1"/>
    <col min="5383" max="5383" width="5.75" style="2" customWidth="1"/>
    <col min="5384" max="5384" width="5.875" style="2" customWidth="1"/>
    <col min="5385" max="5385" width="7.75" style="2" customWidth="1"/>
    <col min="5386" max="5619" width="7.125" style="2"/>
    <col min="5620" max="5620" width="7.5" style="2" customWidth="1"/>
    <col min="5621" max="5621" width="9.875" style="2" customWidth="1"/>
    <col min="5622" max="5622" width="7.125" style="2" customWidth="1"/>
    <col min="5623" max="5623" width="7.5" style="2" customWidth="1"/>
    <col min="5624" max="5624" width="4.875" style="2" customWidth="1"/>
    <col min="5625" max="5625" width="7.75" style="2" customWidth="1"/>
    <col min="5626" max="5626" width="5.875" style="2" customWidth="1"/>
    <col min="5627" max="5628" width="7.125" style="2" customWidth="1"/>
    <col min="5629" max="5629" width="6.25" style="2" customWidth="1"/>
    <col min="5630" max="5631" width="5.5" style="2" customWidth="1"/>
    <col min="5632" max="5632" width="4.25" style="2" customWidth="1"/>
    <col min="5633" max="5633" width="4" style="2" customWidth="1"/>
    <col min="5634" max="5634" width="5.5" style="2" customWidth="1"/>
    <col min="5635" max="5635" width="5.875" style="2" customWidth="1"/>
    <col min="5636" max="5636" width="4.625" style="2" customWidth="1"/>
    <col min="5637" max="5637" width="4.875" style="2" customWidth="1"/>
    <col min="5638" max="5638" width="5.875" style="2" customWidth="1"/>
    <col min="5639" max="5639" width="5.75" style="2" customWidth="1"/>
    <col min="5640" max="5640" width="5.875" style="2" customWidth="1"/>
    <col min="5641" max="5641" width="7.75" style="2" customWidth="1"/>
    <col min="5642" max="5875" width="7.125" style="2"/>
    <col min="5876" max="5876" width="7.5" style="2" customWidth="1"/>
    <col min="5877" max="5877" width="9.875" style="2" customWidth="1"/>
    <col min="5878" max="5878" width="7.125" style="2" customWidth="1"/>
    <col min="5879" max="5879" width="7.5" style="2" customWidth="1"/>
    <col min="5880" max="5880" width="4.875" style="2" customWidth="1"/>
    <col min="5881" max="5881" width="7.75" style="2" customWidth="1"/>
    <col min="5882" max="5882" width="5.875" style="2" customWidth="1"/>
    <col min="5883" max="5884" width="7.125" style="2" customWidth="1"/>
    <col min="5885" max="5885" width="6.25" style="2" customWidth="1"/>
    <col min="5886" max="5887" width="5.5" style="2" customWidth="1"/>
    <col min="5888" max="5888" width="4.25" style="2" customWidth="1"/>
    <col min="5889" max="5889" width="4" style="2" customWidth="1"/>
    <col min="5890" max="5890" width="5.5" style="2" customWidth="1"/>
    <col min="5891" max="5891" width="5.875" style="2" customWidth="1"/>
    <col min="5892" max="5892" width="4.625" style="2" customWidth="1"/>
    <col min="5893" max="5893" width="4.875" style="2" customWidth="1"/>
    <col min="5894" max="5894" width="5.875" style="2" customWidth="1"/>
    <col min="5895" max="5895" width="5.75" style="2" customWidth="1"/>
    <col min="5896" max="5896" width="5.875" style="2" customWidth="1"/>
    <col min="5897" max="5897" width="7.75" style="2" customWidth="1"/>
    <col min="5898" max="6131" width="7.125" style="2"/>
    <col min="6132" max="6132" width="7.5" style="2" customWidth="1"/>
    <col min="6133" max="6133" width="9.875" style="2" customWidth="1"/>
    <col min="6134" max="6134" width="7.125" style="2" customWidth="1"/>
    <col min="6135" max="6135" width="7.5" style="2" customWidth="1"/>
    <col min="6136" max="6136" width="4.875" style="2" customWidth="1"/>
    <col min="6137" max="6137" width="7.75" style="2" customWidth="1"/>
    <col min="6138" max="6138" width="5.875" style="2" customWidth="1"/>
    <col min="6139" max="6140" width="7.125" style="2" customWidth="1"/>
    <col min="6141" max="6141" width="6.25" style="2" customWidth="1"/>
    <col min="6142" max="6143" width="5.5" style="2" customWidth="1"/>
    <col min="6144" max="6144" width="4.25" style="2" customWidth="1"/>
    <col min="6145" max="6145" width="4" style="2" customWidth="1"/>
    <col min="6146" max="6146" width="5.5" style="2" customWidth="1"/>
    <col min="6147" max="6147" width="5.875" style="2" customWidth="1"/>
    <col min="6148" max="6148" width="4.625" style="2" customWidth="1"/>
    <col min="6149" max="6149" width="4.875" style="2" customWidth="1"/>
    <col min="6150" max="6150" width="5.875" style="2" customWidth="1"/>
    <col min="6151" max="6151" width="5.75" style="2" customWidth="1"/>
    <col min="6152" max="6152" width="5.875" style="2" customWidth="1"/>
    <col min="6153" max="6153" width="7.75" style="2" customWidth="1"/>
    <col min="6154" max="6387" width="7.125" style="2"/>
    <col min="6388" max="6388" width="7.5" style="2" customWidth="1"/>
    <col min="6389" max="6389" width="9.875" style="2" customWidth="1"/>
    <col min="6390" max="6390" width="7.125" style="2" customWidth="1"/>
    <col min="6391" max="6391" width="7.5" style="2" customWidth="1"/>
    <col min="6392" max="6392" width="4.875" style="2" customWidth="1"/>
    <col min="6393" max="6393" width="7.75" style="2" customWidth="1"/>
    <col min="6394" max="6394" width="5.875" style="2" customWidth="1"/>
    <col min="6395" max="6396" width="7.125" style="2" customWidth="1"/>
    <col min="6397" max="6397" width="6.25" style="2" customWidth="1"/>
    <col min="6398" max="6399" width="5.5" style="2" customWidth="1"/>
    <col min="6400" max="6400" width="4.25" style="2" customWidth="1"/>
    <col min="6401" max="6401" width="4" style="2" customWidth="1"/>
    <col min="6402" max="6402" width="5.5" style="2" customWidth="1"/>
    <col min="6403" max="6403" width="5.875" style="2" customWidth="1"/>
    <col min="6404" max="6404" width="4.625" style="2" customWidth="1"/>
    <col min="6405" max="6405" width="4.875" style="2" customWidth="1"/>
    <col min="6406" max="6406" width="5.875" style="2" customWidth="1"/>
    <col min="6407" max="6407" width="5.75" style="2" customWidth="1"/>
    <col min="6408" max="6408" width="5.875" style="2" customWidth="1"/>
    <col min="6409" max="6409" width="7.75" style="2" customWidth="1"/>
    <col min="6410" max="6643" width="7.125" style="2"/>
    <col min="6644" max="6644" width="7.5" style="2" customWidth="1"/>
    <col min="6645" max="6645" width="9.875" style="2" customWidth="1"/>
    <col min="6646" max="6646" width="7.125" style="2" customWidth="1"/>
    <col min="6647" max="6647" width="7.5" style="2" customWidth="1"/>
    <col min="6648" max="6648" width="4.875" style="2" customWidth="1"/>
    <col min="6649" max="6649" width="7.75" style="2" customWidth="1"/>
    <col min="6650" max="6650" width="5.875" style="2" customWidth="1"/>
    <col min="6651" max="6652" width="7.125" style="2" customWidth="1"/>
    <col min="6653" max="6653" width="6.25" style="2" customWidth="1"/>
    <col min="6654" max="6655" width="5.5" style="2" customWidth="1"/>
    <col min="6656" max="6656" width="4.25" style="2" customWidth="1"/>
    <col min="6657" max="6657" width="4" style="2" customWidth="1"/>
    <col min="6658" max="6658" width="5.5" style="2" customWidth="1"/>
    <col min="6659" max="6659" width="5.875" style="2" customWidth="1"/>
    <col min="6660" max="6660" width="4.625" style="2" customWidth="1"/>
    <col min="6661" max="6661" width="4.875" style="2" customWidth="1"/>
    <col min="6662" max="6662" width="5.875" style="2" customWidth="1"/>
    <col min="6663" max="6663" width="5.75" style="2" customWidth="1"/>
    <col min="6664" max="6664" width="5.875" style="2" customWidth="1"/>
    <col min="6665" max="6665" width="7.75" style="2" customWidth="1"/>
    <col min="6666" max="6899" width="7.125" style="2"/>
    <col min="6900" max="6900" width="7.5" style="2" customWidth="1"/>
    <col min="6901" max="6901" width="9.875" style="2" customWidth="1"/>
    <col min="6902" max="6902" width="7.125" style="2" customWidth="1"/>
    <col min="6903" max="6903" width="7.5" style="2" customWidth="1"/>
    <col min="6904" max="6904" width="4.875" style="2" customWidth="1"/>
    <col min="6905" max="6905" width="7.75" style="2" customWidth="1"/>
    <col min="6906" max="6906" width="5.875" style="2" customWidth="1"/>
    <col min="6907" max="6908" width="7.125" style="2" customWidth="1"/>
    <col min="6909" max="6909" width="6.25" style="2" customWidth="1"/>
    <col min="6910" max="6911" width="5.5" style="2" customWidth="1"/>
    <col min="6912" max="6912" width="4.25" style="2" customWidth="1"/>
    <col min="6913" max="6913" width="4" style="2" customWidth="1"/>
    <col min="6914" max="6914" width="5.5" style="2" customWidth="1"/>
    <col min="6915" max="6915" width="5.875" style="2" customWidth="1"/>
    <col min="6916" max="6916" width="4.625" style="2" customWidth="1"/>
    <col min="6917" max="6917" width="4.875" style="2" customWidth="1"/>
    <col min="6918" max="6918" width="5.875" style="2" customWidth="1"/>
    <col min="6919" max="6919" width="5.75" style="2" customWidth="1"/>
    <col min="6920" max="6920" width="5.875" style="2" customWidth="1"/>
    <col min="6921" max="6921" width="7.75" style="2" customWidth="1"/>
    <col min="6922" max="7155" width="7.125" style="2"/>
    <col min="7156" max="7156" width="7.5" style="2" customWidth="1"/>
    <col min="7157" max="7157" width="9.875" style="2" customWidth="1"/>
    <col min="7158" max="7158" width="7.125" style="2" customWidth="1"/>
    <col min="7159" max="7159" width="7.5" style="2" customWidth="1"/>
    <col min="7160" max="7160" width="4.875" style="2" customWidth="1"/>
    <col min="7161" max="7161" width="7.75" style="2" customWidth="1"/>
    <col min="7162" max="7162" width="5.875" style="2" customWidth="1"/>
    <col min="7163" max="7164" width="7.125" style="2" customWidth="1"/>
    <col min="7165" max="7165" width="6.25" style="2" customWidth="1"/>
    <col min="7166" max="7167" width="5.5" style="2" customWidth="1"/>
    <col min="7168" max="7168" width="4.25" style="2" customWidth="1"/>
    <col min="7169" max="7169" width="4" style="2" customWidth="1"/>
    <col min="7170" max="7170" width="5.5" style="2" customWidth="1"/>
    <col min="7171" max="7171" width="5.875" style="2" customWidth="1"/>
    <col min="7172" max="7172" width="4.625" style="2" customWidth="1"/>
    <col min="7173" max="7173" width="4.875" style="2" customWidth="1"/>
    <col min="7174" max="7174" width="5.875" style="2" customWidth="1"/>
    <col min="7175" max="7175" width="5.75" style="2" customWidth="1"/>
    <col min="7176" max="7176" width="5.875" style="2" customWidth="1"/>
    <col min="7177" max="7177" width="7.75" style="2" customWidth="1"/>
    <col min="7178" max="7411" width="7.125" style="2"/>
    <col min="7412" max="7412" width="7.5" style="2" customWidth="1"/>
    <col min="7413" max="7413" width="9.875" style="2" customWidth="1"/>
    <col min="7414" max="7414" width="7.125" style="2" customWidth="1"/>
    <col min="7415" max="7415" width="7.5" style="2" customWidth="1"/>
    <col min="7416" max="7416" width="4.875" style="2" customWidth="1"/>
    <col min="7417" max="7417" width="7.75" style="2" customWidth="1"/>
    <col min="7418" max="7418" width="5.875" style="2" customWidth="1"/>
    <col min="7419" max="7420" width="7.125" style="2" customWidth="1"/>
    <col min="7421" max="7421" width="6.25" style="2" customWidth="1"/>
    <col min="7422" max="7423" width="5.5" style="2" customWidth="1"/>
    <col min="7424" max="7424" width="4.25" style="2" customWidth="1"/>
    <col min="7425" max="7425" width="4" style="2" customWidth="1"/>
    <col min="7426" max="7426" width="5.5" style="2" customWidth="1"/>
    <col min="7427" max="7427" width="5.875" style="2" customWidth="1"/>
    <col min="7428" max="7428" width="4.625" style="2" customWidth="1"/>
    <col min="7429" max="7429" width="4.875" style="2" customWidth="1"/>
    <col min="7430" max="7430" width="5.875" style="2" customWidth="1"/>
    <col min="7431" max="7431" width="5.75" style="2" customWidth="1"/>
    <col min="7432" max="7432" width="5.875" style="2" customWidth="1"/>
    <col min="7433" max="7433" width="7.75" style="2" customWidth="1"/>
    <col min="7434" max="7667" width="7.125" style="2"/>
    <col min="7668" max="7668" width="7.5" style="2" customWidth="1"/>
    <col min="7669" max="7669" width="9.875" style="2" customWidth="1"/>
    <col min="7670" max="7670" width="7.125" style="2" customWidth="1"/>
    <col min="7671" max="7671" width="7.5" style="2" customWidth="1"/>
    <col min="7672" max="7672" width="4.875" style="2" customWidth="1"/>
    <col min="7673" max="7673" width="7.75" style="2" customWidth="1"/>
    <col min="7674" max="7674" width="5.875" style="2" customWidth="1"/>
    <col min="7675" max="7676" width="7.125" style="2" customWidth="1"/>
    <col min="7677" max="7677" width="6.25" style="2" customWidth="1"/>
    <col min="7678" max="7679" width="5.5" style="2" customWidth="1"/>
    <col min="7680" max="7680" width="4.25" style="2" customWidth="1"/>
    <col min="7681" max="7681" width="4" style="2" customWidth="1"/>
    <col min="7682" max="7682" width="5.5" style="2" customWidth="1"/>
    <col min="7683" max="7683" width="5.875" style="2" customWidth="1"/>
    <col min="7684" max="7684" width="4.625" style="2" customWidth="1"/>
    <col min="7685" max="7685" width="4.875" style="2" customWidth="1"/>
    <col min="7686" max="7686" width="5.875" style="2" customWidth="1"/>
    <col min="7687" max="7687" width="5.75" style="2" customWidth="1"/>
    <col min="7688" max="7688" width="5.875" style="2" customWidth="1"/>
    <col min="7689" max="7689" width="7.75" style="2" customWidth="1"/>
    <col min="7690" max="7923" width="7.125" style="2"/>
    <col min="7924" max="7924" width="7.5" style="2" customWidth="1"/>
    <col min="7925" max="7925" width="9.875" style="2" customWidth="1"/>
    <col min="7926" max="7926" width="7.125" style="2" customWidth="1"/>
    <col min="7927" max="7927" width="7.5" style="2" customWidth="1"/>
    <col min="7928" max="7928" width="4.875" style="2" customWidth="1"/>
    <col min="7929" max="7929" width="7.75" style="2" customWidth="1"/>
    <col min="7930" max="7930" width="5.875" style="2" customWidth="1"/>
    <col min="7931" max="7932" width="7.125" style="2" customWidth="1"/>
    <col min="7933" max="7933" width="6.25" style="2" customWidth="1"/>
    <col min="7934" max="7935" width="5.5" style="2" customWidth="1"/>
    <col min="7936" max="7936" width="4.25" style="2" customWidth="1"/>
    <col min="7937" max="7937" width="4" style="2" customWidth="1"/>
    <col min="7938" max="7938" width="5.5" style="2" customWidth="1"/>
    <col min="7939" max="7939" width="5.875" style="2" customWidth="1"/>
    <col min="7940" max="7940" width="4.625" style="2" customWidth="1"/>
    <col min="7941" max="7941" width="4.875" style="2" customWidth="1"/>
    <col min="7942" max="7942" width="5.875" style="2" customWidth="1"/>
    <col min="7943" max="7943" width="5.75" style="2" customWidth="1"/>
    <col min="7944" max="7944" width="5.875" style="2" customWidth="1"/>
    <col min="7945" max="7945" width="7.75" style="2" customWidth="1"/>
    <col min="7946" max="8179" width="7.125" style="2"/>
    <col min="8180" max="8180" width="7.5" style="2" customWidth="1"/>
    <col min="8181" max="8181" width="9.875" style="2" customWidth="1"/>
    <col min="8182" max="8182" width="7.125" style="2" customWidth="1"/>
    <col min="8183" max="8183" width="7.5" style="2" customWidth="1"/>
    <col min="8184" max="8184" width="4.875" style="2" customWidth="1"/>
    <col min="8185" max="8185" width="7.75" style="2" customWidth="1"/>
    <col min="8186" max="8186" width="5.875" style="2" customWidth="1"/>
    <col min="8187" max="8188" width="7.125" style="2" customWidth="1"/>
    <col min="8189" max="8189" width="6.25" style="2" customWidth="1"/>
    <col min="8190" max="8191" width="5.5" style="2" customWidth="1"/>
    <col min="8192" max="8192" width="4.25" style="2" customWidth="1"/>
    <col min="8193" max="8193" width="4" style="2" customWidth="1"/>
    <col min="8194" max="8194" width="5.5" style="2" customWidth="1"/>
    <col min="8195" max="8195" width="5.875" style="2" customWidth="1"/>
    <col min="8196" max="8196" width="4.625" style="2" customWidth="1"/>
    <col min="8197" max="8197" width="4.875" style="2" customWidth="1"/>
    <col min="8198" max="8198" width="5.875" style="2" customWidth="1"/>
    <col min="8199" max="8199" width="5.75" style="2" customWidth="1"/>
    <col min="8200" max="8200" width="5.875" style="2" customWidth="1"/>
    <col min="8201" max="8201" width="7.75" style="2" customWidth="1"/>
    <col min="8202" max="8435" width="7.125" style="2"/>
    <col min="8436" max="8436" width="7.5" style="2" customWidth="1"/>
    <col min="8437" max="8437" width="9.875" style="2" customWidth="1"/>
    <col min="8438" max="8438" width="7.125" style="2" customWidth="1"/>
    <col min="8439" max="8439" width="7.5" style="2" customWidth="1"/>
    <col min="8440" max="8440" width="4.875" style="2" customWidth="1"/>
    <col min="8441" max="8441" width="7.75" style="2" customWidth="1"/>
    <col min="8442" max="8442" width="5.875" style="2" customWidth="1"/>
    <col min="8443" max="8444" width="7.125" style="2" customWidth="1"/>
    <col min="8445" max="8445" width="6.25" style="2" customWidth="1"/>
    <col min="8446" max="8447" width="5.5" style="2" customWidth="1"/>
    <col min="8448" max="8448" width="4.25" style="2" customWidth="1"/>
    <col min="8449" max="8449" width="4" style="2" customWidth="1"/>
    <col min="8450" max="8450" width="5.5" style="2" customWidth="1"/>
    <col min="8451" max="8451" width="5.875" style="2" customWidth="1"/>
    <col min="8452" max="8452" width="4.625" style="2" customWidth="1"/>
    <col min="8453" max="8453" width="4.875" style="2" customWidth="1"/>
    <col min="8454" max="8454" width="5.875" style="2" customWidth="1"/>
    <col min="8455" max="8455" width="5.75" style="2" customWidth="1"/>
    <col min="8456" max="8456" width="5.875" style="2" customWidth="1"/>
    <col min="8457" max="8457" width="7.75" style="2" customWidth="1"/>
    <col min="8458" max="8691" width="7.125" style="2"/>
    <col min="8692" max="8692" width="7.5" style="2" customWidth="1"/>
    <col min="8693" max="8693" width="9.875" style="2" customWidth="1"/>
    <col min="8694" max="8694" width="7.125" style="2" customWidth="1"/>
    <col min="8695" max="8695" width="7.5" style="2" customWidth="1"/>
    <col min="8696" max="8696" width="4.875" style="2" customWidth="1"/>
    <col min="8697" max="8697" width="7.75" style="2" customWidth="1"/>
    <col min="8698" max="8698" width="5.875" style="2" customWidth="1"/>
    <col min="8699" max="8700" width="7.125" style="2" customWidth="1"/>
    <col min="8701" max="8701" width="6.25" style="2" customWidth="1"/>
    <col min="8702" max="8703" width="5.5" style="2" customWidth="1"/>
    <col min="8704" max="8704" width="4.25" style="2" customWidth="1"/>
    <col min="8705" max="8705" width="4" style="2" customWidth="1"/>
    <col min="8706" max="8706" width="5.5" style="2" customWidth="1"/>
    <col min="8707" max="8707" width="5.875" style="2" customWidth="1"/>
    <col min="8708" max="8708" width="4.625" style="2" customWidth="1"/>
    <col min="8709" max="8709" width="4.875" style="2" customWidth="1"/>
    <col min="8710" max="8710" width="5.875" style="2" customWidth="1"/>
    <col min="8711" max="8711" width="5.75" style="2" customWidth="1"/>
    <col min="8712" max="8712" width="5.875" style="2" customWidth="1"/>
    <col min="8713" max="8713" width="7.75" style="2" customWidth="1"/>
    <col min="8714" max="8947" width="7.125" style="2"/>
    <col min="8948" max="8948" width="7.5" style="2" customWidth="1"/>
    <col min="8949" max="8949" width="9.875" style="2" customWidth="1"/>
    <col min="8950" max="8950" width="7.125" style="2" customWidth="1"/>
    <col min="8951" max="8951" width="7.5" style="2" customWidth="1"/>
    <col min="8952" max="8952" width="4.875" style="2" customWidth="1"/>
    <col min="8953" max="8953" width="7.75" style="2" customWidth="1"/>
    <col min="8954" max="8954" width="5.875" style="2" customWidth="1"/>
    <col min="8955" max="8956" width="7.125" style="2" customWidth="1"/>
    <col min="8957" max="8957" width="6.25" style="2" customWidth="1"/>
    <col min="8958" max="8959" width="5.5" style="2" customWidth="1"/>
    <col min="8960" max="8960" width="4.25" style="2" customWidth="1"/>
    <col min="8961" max="8961" width="4" style="2" customWidth="1"/>
    <col min="8962" max="8962" width="5.5" style="2" customWidth="1"/>
    <col min="8963" max="8963" width="5.875" style="2" customWidth="1"/>
    <col min="8964" max="8964" width="4.625" style="2" customWidth="1"/>
    <col min="8965" max="8965" width="4.875" style="2" customWidth="1"/>
    <col min="8966" max="8966" width="5.875" style="2" customWidth="1"/>
    <col min="8967" max="8967" width="5.75" style="2" customWidth="1"/>
    <col min="8968" max="8968" width="5.875" style="2" customWidth="1"/>
    <col min="8969" max="8969" width="7.75" style="2" customWidth="1"/>
    <col min="8970" max="9203" width="7.125" style="2"/>
    <col min="9204" max="9204" width="7.5" style="2" customWidth="1"/>
    <col min="9205" max="9205" width="9.875" style="2" customWidth="1"/>
    <col min="9206" max="9206" width="7.125" style="2" customWidth="1"/>
    <col min="9207" max="9207" width="7.5" style="2" customWidth="1"/>
    <col min="9208" max="9208" width="4.875" style="2" customWidth="1"/>
    <col min="9209" max="9209" width="7.75" style="2" customWidth="1"/>
    <col min="9210" max="9210" width="5.875" style="2" customWidth="1"/>
    <col min="9211" max="9212" width="7.125" style="2" customWidth="1"/>
    <col min="9213" max="9213" width="6.25" style="2" customWidth="1"/>
    <col min="9214" max="9215" width="5.5" style="2" customWidth="1"/>
    <col min="9216" max="9216" width="4.25" style="2" customWidth="1"/>
    <col min="9217" max="9217" width="4" style="2" customWidth="1"/>
    <col min="9218" max="9218" width="5.5" style="2" customWidth="1"/>
    <col min="9219" max="9219" width="5.875" style="2" customWidth="1"/>
    <col min="9220" max="9220" width="4.625" style="2" customWidth="1"/>
    <col min="9221" max="9221" width="4.875" style="2" customWidth="1"/>
    <col min="9222" max="9222" width="5.875" style="2" customWidth="1"/>
    <col min="9223" max="9223" width="5.75" style="2" customWidth="1"/>
    <col min="9224" max="9224" width="5.875" style="2" customWidth="1"/>
    <col min="9225" max="9225" width="7.75" style="2" customWidth="1"/>
    <col min="9226" max="9459" width="7.125" style="2"/>
    <col min="9460" max="9460" width="7.5" style="2" customWidth="1"/>
    <col min="9461" max="9461" width="9.875" style="2" customWidth="1"/>
    <col min="9462" max="9462" width="7.125" style="2" customWidth="1"/>
    <col min="9463" max="9463" width="7.5" style="2" customWidth="1"/>
    <col min="9464" max="9464" width="4.875" style="2" customWidth="1"/>
    <col min="9465" max="9465" width="7.75" style="2" customWidth="1"/>
    <col min="9466" max="9466" width="5.875" style="2" customWidth="1"/>
    <col min="9467" max="9468" width="7.125" style="2" customWidth="1"/>
    <col min="9469" max="9469" width="6.25" style="2" customWidth="1"/>
    <col min="9470" max="9471" width="5.5" style="2" customWidth="1"/>
    <col min="9472" max="9472" width="4.25" style="2" customWidth="1"/>
    <col min="9473" max="9473" width="4" style="2" customWidth="1"/>
    <col min="9474" max="9474" width="5.5" style="2" customWidth="1"/>
    <col min="9475" max="9475" width="5.875" style="2" customWidth="1"/>
    <col min="9476" max="9476" width="4.625" style="2" customWidth="1"/>
    <col min="9477" max="9477" width="4.875" style="2" customWidth="1"/>
    <col min="9478" max="9478" width="5.875" style="2" customWidth="1"/>
    <col min="9479" max="9479" width="5.75" style="2" customWidth="1"/>
    <col min="9480" max="9480" width="5.875" style="2" customWidth="1"/>
    <col min="9481" max="9481" width="7.75" style="2" customWidth="1"/>
    <col min="9482" max="9715" width="7.125" style="2"/>
    <col min="9716" max="9716" width="7.5" style="2" customWidth="1"/>
    <col min="9717" max="9717" width="9.875" style="2" customWidth="1"/>
    <col min="9718" max="9718" width="7.125" style="2" customWidth="1"/>
    <col min="9719" max="9719" width="7.5" style="2" customWidth="1"/>
    <col min="9720" max="9720" width="4.875" style="2" customWidth="1"/>
    <col min="9721" max="9721" width="7.75" style="2" customWidth="1"/>
    <col min="9722" max="9722" width="5.875" style="2" customWidth="1"/>
    <col min="9723" max="9724" width="7.125" style="2" customWidth="1"/>
    <col min="9725" max="9725" width="6.25" style="2" customWidth="1"/>
    <col min="9726" max="9727" width="5.5" style="2" customWidth="1"/>
    <col min="9728" max="9728" width="4.25" style="2" customWidth="1"/>
    <col min="9729" max="9729" width="4" style="2" customWidth="1"/>
    <col min="9730" max="9730" width="5.5" style="2" customWidth="1"/>
    <col min="9731" max="9731" width="5.875" style="2" customWidth="1"/>
    <col min="9732" max="9732" width="4.625" style="2" customWidth="1"/>
    <col min="9733" max="9733" width="4.875" style="2" customWidth="1"/>
    <col min="9734" max="9734" width="5.875" style="2" customWidth="1"/>
    <col min="9735" max="9735" width="5.75" style="2" customWidth="1"/>
    <col min="9736" max="9736" width="5.875" style="2" customWidth="1"/>
    <col min="9737" max="9737" width="7.75" style="2" customWidth="1"/>
    <col min="9738" max="9971" width="7.125" style="2"/>
    <col min="9972" max="9972" width="7.5" style="2" customWidth="1"/>
    <col min="9973" max="9973" width="9.875" style="2" customWidth="1"/>
    <col min="9974" max="9974" width="7.125" style="2" customWidth="1"/>
    <col min="9975" max="9975" width="7.5" style="2" customWidth="1"/>
    <col min="9976" max="9976" width="4.875" style="2" customWidth="1"/>
    <col min="9977" max="9977" width="7.75" style="2" customWidth="1"/>
    <col min="9978" max="9978" width="5.875" style="2" customWidth="1"/>
    <col min="9979" max="9980" width="7.125" style="2" customWidth="1"/>
    <col min="9981" max="9981" width="6.25" style="2" customWidth="1"/>
    <col min="9982" max="9983" width="5.5" style="2" customWidth="1"/>
    <col min="9984" max="9984" width="4.25" style="2" customWidth="1"/>
    <col min="9985" max="9985" width="4" style="2" customWidth="1"/>
    <col min="9986" max="9986" width="5.5" style="2" customWidth="1"/>
    <col min="9987" max="9987" width="5.875" style="2" customWidth="1"/>
    <col min="9988" max="9988" width="4.625" style="2" customWidth="1"/>
    <col min="9989" max="9989" width="4.875" style="2" customWidth="1"/>
    <col min="9990" max="9990" width="5.875" style="2" customWidth="1"/>
    <col min="9991" max="9991" width="5.75" style="2" customWidth="1"/>
    <col min="9992" max="9992" width="5.875" style="2" customWidth="1"/>
    <col min="9993" max="9993" width="7.75" style="2" customWidth="1"/>
    <col min="9994" max="10227" width="7.125" style="2"/>
    <col min="10228" max="10228" width="7.5" style="2" customWidth="1"/>
    <col min="10229" max="10229" width="9.875" style="2" customWidth="1"/>
    <col min="10230" max="10230" width="7.125" style="2" customWidth="1"/>
    <col min="10231" max="10231" width="7.5" style="2" customWidth="1"/>
    <col min="10232" max="10232" width="4.875" style="2" customWidth="1"/>
    <col min="10233" max="10233" width="7.75" style="2" customWidth="1"/>
    <col min="10234" max="10234" width="5.875" style="2" customWidth="1"/>
    <col min="10235" max="10236" width="7.125" style="2" customWidth="1"/>
    <col min="10237" max="10237" width="6.25" style="2" customWidth="1"/>
    <col min="10238" max="10239" width="5.5" style="2" customWidth="1"/>
    <col min="10240" max="10240" width="4.25" style="2" customWidth="1"/>
    <col min="10241" max="10241" width="4" style="2" customWidth="1"/>
    <col min="10242" max="10242" width="5.5" style="2" customWidth="1"/>
    <col min="10243" max="10243" width="5.875" style="2" customWidth="1"/>
    <col min="10244" max="10244" width="4.625" style="2" customWidth="1"/>
    <col min="10245" max="10245" width="4.875" style="2" customWidth="1"/>
    <col min="10246" max="10246" width="5.875" style="2" customWidth="1"/>
    <col min="10247" max="10247" width="5.75" style="2" customWidth="1"/>
    <col min="10248" max="10248" width="5.875" style="2" customWidth="1"/>
    <col min="10249" max="10249" width="7.75" style="2" customWidth="1"/>
    <col min="10250" max="10483" width="7.125" style="2"/>
    <col min="10484" max="10484" width="7.5" style="2" customWidth="1"/>
    <col min="10485" max="10485" width="9.875" style="2" customWidth="1"/>
    <col min="10486" max="10486" width="7.125" style="2" customWidth="1"/>
    <col min="10487" max="10487" width="7.5" style="2" customWidth="1"/>
    <col min="10488" max="10488" width="4.875" style="2" customWidth="1"/>
    <col min="10489" max="10489" width="7.75" style="2" customWidth="1"/>
    <col min="10490" max="10490" width="5.875" style="2" customWidth="1"/>
    <col min="10491" max="10492" width="7.125" style="2" customWidth="1"/>
    <col min="10493" max="10493" width="6.25" style="2" customWidth="1"/>
    <col min="10494" max="10495" width="5.5" style="2" customWidth="1"/>
    <col min="10496" max="10496" width="4.25" style="2" customWidth="1"/>
    <col min="10497" max="10497" width="4" style="2" customWidth="1"/>
    <col min="10498" max="10498" width="5.5" style="2" customWidth="1"/>
    <col min="10499" max="10499" width="5.875" style="2" customWidth="1"/>
    <col min="10500" max="10500" width="4.625" style="2" customWidth="1"/>
    <col min="10501" max="10501" width="4.875" style="2" customWidth="1"/>
    <col min="10502" max="10502" width="5.875" style="2" customWidth="1"/>
    <col min="10503" max="10503" width="5.75" style="2" customWidth="1"/>
    <col min="10504" max="10504" width="5.875" style="2" customWidth="1"/>
    <col min="10505" max="10505" width="7.75" style="2" customWidth="1"/>
    <col min="10506" max="10739" width="7.125" style="2"/>
    <col min="10740" max="10740" width="7.5" style="2" customWidth="1"/>
    <col min="10741" max="10741" width="9.875" style="2" customWidth="1"/>
    <col min="10742" max="10742" width="7.125" style="2" customWidth="1"/>
    <col min="10743" max="10743" width="7.5" style="2" customWidth="1"/>
    <col min="10744" max="10744" width="4.875" style="2" customWidth="1"/>
    <col min="10745" max="10745" width="7.75" style="2" customWidth="1"/>
    <col min="10746" max="10746" width="5.875" style="2" customWidth="1"/>
    <col min="10747" max="10748" width="7.125" style="2" customWidth="1"/>
    <col min="10749" max="10749" width="6.25" style="2" customWidth="1"/>
    <col min="10750" max="10751" width="5.5" style="2" customWidth="1"/>
    <col min="10752" max="10752" width="4.25" style="2" customWidth="1"/>
    <col min="10753" max="10753" width="4" style="2" customWidth="1"/>
    <col min="10754" max="10754" width="5.5" style="2" customWidth="1"/>
    <col min="10755" max="10755" width="5.875" style="2" customWidth="1"/>
    <col min="10756" max="10756" width="4.625" style="2" customWidth="1"/>
    <col min="10757" max="10757" width="4.875" style="2" customWidth="1"/>
    <col min="10758" max="10758" width="5.875" style="2" customWidth="1"/>
    <col min="10759" max="10759" width="5.75" style="2" customWidth="1"/>
    <col min="10760" max="10760" width="5.875" style="2" customWidth="1"/>
    <col min="10761" max="10761" width="7.75" style="2" customWidth="1"/>
    <col min="10762" max="10995" width="7.125" style="2"/>
    <col min="10996" max="10996" width="7.5" style="2" customWidth="1"/>
    <col min="10997" max="10997" width="9.875" style="2" customWidth="1"/>
    <col min="10998" max="10998" width="7.125" style="2" customWidth="1"/>
    <col min="10999" max="10999" width="7.5" style="2" customWidth="1"/>
    <col min="11000" max="11000" width="4.875" style="2" customWidth="1"/>
    <col min="11001" max="11001" width="7.75" style="2" customWidth="1"/>
    <col min="11002" max="11002" width="5.875" style="2" customWidth="1"/>
    <col min="11003" max="11004" width="7.125" style="2" customWidth="1"/>
    <col min="11005" max="11005" width="6.25" style="2" customWidth="1"/>
    <col min="11006" max="11007" width="5.5" style="2" customWidth="1"/>
    <col min="11008" max="11008" width="4.25" style="2" customWidth="1"/>
    <col min="11009" max="11009" width="4" style="2" customWidth="1"/>
    <col min="11010" max="11010" width="5.5" style="2" customWidth="1"/>
    <col min="11011" max="11011" width="5.875" style="2" customWidth="1"/>
    <col min="11012" max="11012" width="4.625" style="2" customWidth="1"/>
    <col min="11013" max="11013" width="4.875" style="2" customWidth="1"/>
    <col min="11014" max="11014" width="5.875" style="2" customWidth="1"/>
    <col min="11015" max="11015" width="5.75" style="2" customWidth="1"/>
    <col min="11016" max="11016" width="5.875" style="2" customWidth="1"/>
    <col min="11017" max="11017" width="7.75" style="2" customWidth="1"/>
    <col min="11018" max="11251" width="7.125" style="2"/>
    <col min="11252" max="11252" width="7.5" style="2" customWidth="1"/>
    <col min="11253" max="11253" width="9.875" style="2" customWidth="1"/>
    <col min="11254" max="11254" width="7.125" style="2" customWidth="1"/>
    <col min="11255" max="11255" width="7.5" style="2" customWidth="1"/>
    <col min="11256" max="11256" width="4.875" style="2" customWidth="1"/>
    <col min="11257" max="11257" width="7.75" style="2" customWidth="1"/>
    <col min="11258" max="11258" width="5.875" style="2" customWidth="1"/>
    <col min="11259" max="11260" width="7.125" style="2" customWidth="1"/>
    <col min="11261" max="11261" width="6.25" style="2" customWidth="1"/>
    <col min="11262" max="11263" width="5.5" style="2" customWidth="1"/>
    <col min="11264" max="11264" width="4.25" style="2" customWidth="1"/>
    <col min="11265" max="11265" width="4" style="2" customWidth="1"/>
    <col min="11266" max="11266" width="5.5" style="2" customWidth="1"/>
    <col min="11267" max="11267" width="5.875" style="2" customWidth="1"/>
    <col min="11268" max="11268" width="4.625" style="2" customWidth="1"/>
    <col min="11269" max="11269" width="4.875" style="2" customWidth="1"/>
    <col min="11270" max="11270" width="5.875" style="2" customWidth="1"/>
    <col min="11271" max="11271" width="5.75" style="2" customWidth="1"/>
    <col min="11272" max="11272" width="5.875" style="2" customWidth="1"/>
    <col min="11273" max="11273" width="7.75" style="2" customWidth="1"/>
    <col min="11274" max="11507" width="7.125" style="2"/>
    <col min="11508" max="11508" width="7.5" style="2" customWidth="1"/>
    <col min="11509" max="11509" width="9.875" style="2" customWidth="1"/>
    <col min="11510" max="11510" width="7.125" style="2" customWidth="1"/>
    <col min="11511" max="11511" width="7.5" style="2" customWidth="1"/>
    <col min="11512" max="11512" width="4.875" style="2" customWidth="1"/>
    <col min="11513" max="11513" width="7.75" style="2" customWidth="1"/>
    <col min="11514" max="11514" width="5.875" style="2" customWidth="1"/>
    <col min="11515" max="11516" width="7.125" style="2" customWidth="1"/>
    <col min="11517" max="11517" width="6.25" style="2" customWidth="1"/>
    <col min="11518" max="11519" width="5.5" style="2" customWidth="1"/>
    <col min="11520" max="11520" width="4.25" style="2" customWidth="1"/>
    <col min="11521" max="11521" width="4" style="2" customWidth="1"/>
    <col min="11522" max="11522" width="5.5" style="2" customWidth="1"/>
    <col min="11523" max="11523" width="5.875" style="2" customWidth="1"/>
    <col min="11524" max="11524" width="4.625" style="2" customWidth="1"/>
    <col min="11525" max="11525" width="4.875" style="2" customWidth="1"/>
    <col min="11526" max="11526" width="5.875" style="2" customWidth="1"/>
    <col min="11527" max="11527" width="5.75" style="2" customWidth="1"/>
    <col min="11528" max="11528" width="5.875" style="2" customWidth="1"/>
    <col min="11529" max="11529" width="7.75" style="2" customWidth="1"/>
    <col min="11530" max="11763" width="7.125" style="2"/>
    <col min="11764" max="11764" width="7.5" style="2" customWidth="1"/>
    <col min="11765" max="11765" width="9.875" style="2" customWidth="1"/>
    <col min="11766" max="11766" width="7.125" style="2" customWidth="1"/>
    <col min="11767" max="11767" width="7.5" style="2" customWidth="1"/>
    <col min="11768" max="11768" width="4.875" style="2" customWidth="1"/>
    <col min="11769" max="11769" width="7.75" style="2" customWidth="1"/>
    <col min="11770" max="11770" width="5.875" style="2" customWidth="1"/>
    <col min="11771" max="11772" width="7.125" style="2" customWidth="1"/>
    <col min="11773" max="11773" width="6.25" style="2" customWidth="1"/>
    <col min="11774" max="11775" width="5.5" style="2" customWidth="1"/>
    <col min="11776" max="11776" width="4.25" style="2" customWidth="1"/>
    <col min="11777" max="11777" width="4" style="2" customWidth="1"/>
    <col min="11778" max="11778" width="5.5" style="2" customWidth="1"/>
    <col min="11779" max="11779" width="5.875" style="2" customWidth="1"/>
    <col min="11780" max="11780" width="4.625" style="2" customWidth="1"/>
    <col min="11781" max="11781" width="4.875" style="2" customWidth="1"/>
    <col min="11782" max="11782" width="5.875" style="2" customWidth="1"/>
    <col min="11783" max="11783" width="5.75" style="2" customWidth="1"/>
    <col min="11784" max="11784" width="5.875" style="2" customWidth="1"/>
    <col min="11785" max="11785" width="7.75" style="2" customWidth="1"/>
    <col min="11786" max="12019" width="7.125" style="2"/>
    <col min="12020" max="12020" width="7.5" style="2" customWidth="1"/>
    <col min="12021" max="12021" width="9.875" style="2" customWidth="1"/>
    <col min="12022" max="12022" width="7.125" style="2" customWidth="1"/>
    <col min="12023" max="12023" width="7.5" style="2" customWidth="1"/>
    <col min="12024" max="12024" width="4.875" style="2" customWidth="1"/>
    <col min="12025" max="12025" width="7.75" style="2" customWidth="1"/>
    <col min="12026" max="12026" width="5.875" style="2" customWidth="1"/>
    <col min="12027" max="12028" width="7.125" style="2" customWidth="1"/>
    <col min="12029" max="12029" width="6.25" style="2" customWidth="1"/>
    <col min="12030" max="12031" width="5.5" style="2" customWidth="1"/>
    <col min="12032" max="12032" width="4.25" style="2" customWidth="1"/>
    <col min="12033" max="12033" width="4" style="2" customWidth="1"/>
    <col min="12034" max="12034" width="5.5" style="2" customWidth="1"/>
    <col min="12035" max="12035" width="5.875" style="2" customWidth="1"/>
    <col min="12036" max="12036" width="4.625" style="2" customWidth="1"/>
    <col min="12037" max="12037" width="4.875" style="2" customWidth="1"/>
    <col min="12038" max="12038" width="5.875" style="2" customWidth="1"/>
    <col min="12039" max="12039" width="5.75" style="2" customWidth="1"/>
    <col min="12040" max="12040" width="5.875" style="2" customWidth="1"/>
    <col min="12041" max="12041" width="7.75" style="2" customWidth="1"/>
    <col min="12042" max="12275" width="7.125" style="2"/>
    <col min="12276" max="12276" width="7.5" style="2" customWidth="1"/>
    <col min="12277" max="12277" width="9.875" style="2" customWidth="1"/>
    <col min="12278" max="12278" width="7.125" style="2" customWidth="1"/>
    <col min="12279" max="12279" width="7.5" style="2" customWidth="1"/>
    <col min="12280" max="12280" width="4.875" style="2" customWidth="1"/>
    <col min="12281" max="12281" width="7.75" style="2" customWidth="1"/>
    <col min="12282" max="12282" width="5.875" style="2" customWidth="1"/>
    <col min="12283" max="12284" width="7.125" style="2" customWidth="1"/>
    <col min="12285" max="12285" width="6.25" style="2" customWidth="1"/>
    <col min="12286" max="12287" width="5.5" style="2" customWidth="1"/>
    <col min="12288" max="12288" width="4.25" style="2" customWidth="1"/>
    <col min="12289" max="12289" width="4" style="2" customWidth="1"/>
    <col min="12290" max="12290" width="5.5" style="2" customWidth="1"/>
    <col min="12291" max="12291" width="5.875" style="2" customWidth="1"/>
    <col min="12292" max="12292" width="4.625" style="2" customWidth="1"/>
    <col min="12293" max="12293" width="4.875" style="2" customWidth="1"/>
    <col min="12294" max="12294" width="5.875" style="2" customWidth="1"/>
    <col min="12295" max="12295" width="5.75" style="2" customWidth="1"/>
    <col min="12296" max="12296" width="5.875" style="2" customWidth="1"/>
    <col min="12297" max="12297" width="7.75" style="2" customWidth="1"/>
    <col min="12298" max="12531" width="7.125" style="2"/>
    <col min="12532" max="12532" width="7.5" style="2" customWidth="1"/>
    <col min="12533" max="12533" width="9.875" style="2" customWidth="1"/>
    <col min="12534" max="12534" width="7.125" style="2" customWidth="1"/>
    <col min="12535" max="12535" width="7.5" style="2" customWidth="1"/>
    <col min="12536" max="12536" width="4.875" style="2" customWidth="1"/>
    <col min="12537" max="12537" width="7.75" style="2" customWidth="1"/>
    <col min="12538" max="12538" width="5.875" style="2" customWidth="1"/>
    <col min="12539" max="12540" width="7.125" style="2" customWidth="1"/>
    <col min="12541" max="12541" width="6.25" style="2" customWidth="1"/>
    <col min="12542" max="12543" width="5.5" style="2" customWidth="1"/>
    <col min="12544" max="12544" width="4.25" style="2" customWidth="1"/>
    <col min="12545" max="12545" width="4" style="2" customWidth="1"/>
    <col min="12546" max="12546" width="5.5" style="2" customWidth="1"/>
    <col min="12547" max="12547" width="5.875" style="2" customWidth="1"/>
    <col min="12548" max="12548" width="4.625" style="2" customWidth="1"/>
    <col min="12549" max="12549" width="4.875" style="2" customWidth="1"/>
    <col min="12550" max="12550" width="5.875" style="2" customWidth="1"/>
    <col min="12551" max="12551" width="5.75" style="2" customWidth="1"/>
    <col min="12552" max="12552" width="5.875" style="2" customWidth="1"/>
    <col min="12553" max="12553" width="7.75" style="2" customWidth="1"/>
    <col min="12554" max="12787" width="7.125" style="2"/>
    <col min="12788" max="12788" width="7.5" style="2" customWidth="1"/>
    <col min="12789" max="12789" width="9.875" style="2" customWidth="1"/>
    <col min="12790" max="12790" width="7.125" style="2" customWidth="1"/>
    <col min="12791" max="12791" width="7.5" style="2" customWidth="1"/>
    <col min="12792" max="12792" width="4.875" style="2" customWidth="1"/>
    <col min="12793" max="12793" width="7.75" style="2" customWidth="1"/>
    <col min="12794" max="12794" width="5.875" style="2" customWidth="1"/>
    <col min="12795" max="12796" width="7.125" style="2" customWidth="1"/>
    <col min="12797" max="12797" width="6.25" style="2" customWidth="1"/>
    <col min="12798" max="12799" width="5.5" style="2" customWidth="1"/>
    <col min="12800" max="12800" width="4.25" style="2" customWidth="1"/>
    <col min="12801" max="12801" width="4" style="2" customWidth="1"/>
    <col min="12802" max="12802" width="5.5" style="2" customWidth="1"/>
    <col min="12803" max="12803" width="5.875" style="2" customWidth="1"/>
    <col min="12804" max="12804" width="4.625" style="2" customWidth="1"/>
    <col min="12805" max="12805" width="4.875" style="2" customWidth="1"/>
    <col min="12806" max="12806" width="5.875" style="2" customWidth="1"/>
    <col min="12807" max="12807" width="5.75" style="2" customWidth="1"/>
    <col min="12808" max="12808" width="5.875" style="2" customWidth="1"/>
    <col min="12809" max="12809" width="7.75" style="2" customWidth="1"/>
    <col min="12810" max="13043" width="7.125" style="2"/>
    <col min="13044" max="13044" width="7.5" style="2" customWidth="1"/>
    <col min="13045" max="13045" width="9.875" style="2" customWidth="1"/>
    <col min="13046" max="13046" width="7.125" style="2" customWidth="1"/>
    <col min="13047" max="13047" width="7.5" style="2" customWidth="1"/>
    <col min="13048" max="13048" width="4.875" style="2" customWidth="1"/>
    <col min="13049" max="13049" width="7.75" style="2" customWidth="1"/>
    <col min="13050" max="13050" width="5.875" style="2" customWidth="1"/>
    <col min="13051" max="13052" width="7.125" style="2" customWidth="1"/>
    <col min="13053" max="13053" width="6.25" style="2" customWidth="1"/>
    <col min="13054" max="13055" width="5.5" style="2" customWidth="1"/>
    <col min="13056" max="13056" width="4.25" style="2" customWidth="1"/>
    <col min="13057" max="13057" width="4" style="2" customWidth="1"/>
    <col min="13058" max="13058" width="5.5" style="2" customWidth="1"/>
    <col min="13059" max="13059" width="5.875" style="2" customWidth="1"/>
    <col min="13060" max="13060" width="4.625" style="2" customWidth="1"/>
    <col min="13061" max="13061" width="4.875" style="2" customWidth="1"/>
    <col min="13062" max="13062" width="5.875" style="2" customWidth="1"/>
    <col min="13063" max="13063" width="5.75" style="2" customWidth="1"/>
    <col min="13064" max="13064" width="5.875" style="2" customWidth="1"/>
    <col min="13065" max="13065" width="7.75" style="2" customWidth="1"/>
    <col min="13066" max="13299" width="7.125" style="2"/>
    <col min="13300" max="13300" width="7.5" style="2" customWidth="1"/>
    <col min="13301" max="13301" width="9.875" style="2" customWidth="1"/>
    <col min="13302" max="13302" width="7.125" style="2" customWidth="1"/>
    <col min="13303" max="13303" width="7.5" style="2" customWidth="1"/>
    <col min="13304" max="13304" width="4.875" style="2" customWidth="1"/>
    <col min="13305" max="13305" width="7.75" style="2" customWidth="1"/>
    <col min="13306" max="13306" width="5.875" style="2" customWidth="1"/>
    <col min="13307" max="13308" width="7.125" style="2" customWidth="1"/>
    <col min="13309" max="13309" width="6.25" style="2" customWidth="1"/>
    <col min="13310" max="13311" width="5.5" style="2" customWidth="1"/>
    <col min="13312" max="13312" width="4.25" style="2" customWidth="1"/>
    <col min="13313" max="13313" width="4" style="2" customWidth="1"/>
    <col min="13314" max="13314" width="5.5" style="2" customWidth="1"/>
    <col min="13315" max="13315" width="5.875" style="2" customWidth="1"/>
    <col min="13316" max="13316" width="4.625" style="2" customWidth="1"/>
    <col min="13317" max="13317" width="4.875" style="2" customWidth="1"/>
    <col min="13318" max="13318" width="5.875" style="2" customWidth="1"/>
    <col min="13319" max="13319" width="5.75" style="2" customWidth="1"/>
    <col min="13320" max="13320" width="5.875" style="2" customWidth="1"/>
    <col min="13321" max="13321" width="7.75" style="2" customWidth="1"/>
    <col min="13322" max="13555" width="7.125" style="2"/>
    <col min="13556" max="13556" width="7.5" style="2" customWidth="1"/>
    <col min="13557" max="13557" width="9.875" style="2" customWidth="1"/>
    <col min="13558" max="13558" width="7.125" style="2" customWidth="1"/>
    <col min="13559" max="13559" width="7.5" style="2" customWidth="1"/>
    <col min="13560" max="13560" width="4.875" style="2" customWidth="1"/>
    <col min="13561" max="13561" width="7.75" style="2" customWidth="1"/>
    <col min="13562" max="13562" width="5.875" style="2" customWidth="1"/>
    <col min="13563" max="13564" width="7.125" style="2" customWidth="1"/>
    <col min="13565" max="13565" width="6.25" style="2" customWidth="1"/>
    <col min="13566" max="13567" width="5.5" style="2" customWidth="1"/>
    <col min="13568" max="13568" width="4.25" style="2" customWidth="1"/>
    <col min="13569" max="13569" width="4" style="2" customWidth="1"/>
    <col min="13570" max="13570" width="5.5" style="2" customWidth="1"/>
    <col min="13571" max="13571" width="5.875" style="2" customWidth="1"/>
    <col min="13572" max="13572" width="4.625" style="2" customWidth="1"/>
    <col min="13573" max="13573" width="4.875" style="2" customWidth="1"/>
    <col min="13574" max="13574" width="5.875" style="2" customWidth="1"/>
    <col min="13575" max="13575" width="5.75" style="2" customWidth="1"/>
    <col min="13576" max="13576" width="5.875" style="2" customWidth="1"/>
    <col min="13577" max="13577" width="7.75" style="2" customWidth="1"/>
    <col min="13578" max="13811" width="7.125" style="2"/>
    <col min="13812" max="13812" width="7.5" style="2" customWidth="1"/>
    <col min="13813" max="13813" width="9.875" style="2" customWidth="1"/>
    <col min="13814" max="13814" width="7.125" style="2" customWidth="1"/>
    <col min="13815" max="13815" width="7.5" style="2" customWidth="1"/>
    <col min="13816" max="13816" width="4.875" style="2" customWidth="1"/>
    <col min="13817" max="13817" width="7.75" style="2" customWidth="1"/>
    <col min="13818" max="13818" width="5.875" style="2" customWidth="1"/>
    <col min="13819" max="13820" width="7.125" style="2" customWidth="1"/>
    <col min="13821" max="13821" width="6.25" style="2" customWidth="1"/>
    <col min="13822" max="13823" width="5.5" style="2" customWidth="1"/>
    <col min="13824" max="13824" width="4.25" style="2" customWidth="1"/>
    <col min="13825" max="13825" width="4" style="2" customWidth="1"/>
    <col min="13826" max="13826" width="5.5" style="2" customWidth="1"/>
    <col min="13827" max="13827" width="5.875" style="2" customWidth="1"/>
    <col min="13828" max="13828" width="4.625" style="2" customWidth="1"/>
    <col min="13829" max="13829" width="4.875" style="2" customWidth="1"/>
    <col min="13830" max="13830" width="5.875" style="2" customWidth="1"/>
    <col min="13831" max="13831" width="5.75" style="2" customWidth="1"/>
    <col min="13832" max="13832" width="5.875" style="2" customWidth="1"/>
    <col min="13833" max="13833" width="7.75" style="2" customWidth="1"/>
    <col min="13834" max="14067" width="7.125" style="2"/>
    <col min="14068" max="14068" width="7.5" style="2" customWidth="1"/>
    <col min="14069" max="14069" width="9.875" style="2" customWidth="1"/>
    <col min="14070" max="14070" width="7.125" style="2" customWidth="1"/>
    <col min="14071" max="14071" width="7.5" style="2" customWidth="1"/>
    <col min="14072" max="14072" width="4.875" style="2" customWidth="1"/>
    <col min="14073" max="14073" width="7.75" style="2" customWidth="1"/>
    <col min="14074" max="14074" width="5.875" style="2" customWidth="1"/>
    <col min="14075" max="14076" width="7.125" style="2" customWidth="1"/>
    <col min="14077" max="14077" width="6.25" style="2" customWidth="1"/>
    <col min="14078" max="14079" width="5.5" style="2" customWidth="1"/>
    <col min="14080" max="14080" width="4.25" style="2" customWidth="1"/>
    <col min="14081" max="14081" width="4" style="2" customWidth="1"/>
    <col min="14082" max="14082" width="5.5" style="2" customWidth="1"/>
    <col min="14083" max="14083" width="5.875" style="2" customWidth="1"/>
    <col min="14084" max="14084" width="4.625" style="2" customWidth="1"/>
    <col min="14085" max="14085" width="4.875" style="2" customWidth="1"/>
    <col min="14086" max="14086" width="5.875" style="2" customWidth="1"/>
    <col min="14087" max="14087" width="5.75" style="2" customWidth="1"/>
    <col min="14088" max="14088" width="5.875" style="2" customWidth="1"/>
    <col min="14089" max="14089" width="7.75" style="2" customWidth="1"/>
    <col min="14090" max="14323" width="7.125" style="2"/>
    <col min="14324" max="14324" width="7.5" style="2" customWidth="1"/>
    <col min="14325" max="14325" width="9.875" style="2" customWidth="1"/>
    <col min="14326" max="14326" width="7.125" style="2" customWidth="1"/>
    <col min="14327" max="14327" width="7.5" style="2" customWidth="1"/>
    <col min="14328" max="14328" width="4.875" style="2" customWidth="1"/>
    <col min="14329" max="14329" width="7.75" style="2" customWidth="1"/>
    <col min="14330" max="14330" width="5.875" style="2" customWidth="1"/>
    <col min="14331" max="14332" width="7.125" style="2" customWidth="1"/>
    <col min="14333" max="14333" width="6.25" style="2" customWidth="1"/>
    <col min="14334" max="14335" width="5.5" style="2" customWidth="1"/>
    <col min="14336" max="14336" width="4.25" style="2" customWidth="1"/>
    <col min="14337" max="14337" width="4" style="2" customWidth="1"/>
    <col min="14338" max="14338" width="5.5" style="2" customWidth="1"/>
    <col min="14339" max="14339" width="5.875" style="2" customWidth="1"/>
    <col min="14340" max="14340" width="4.625" style="2" customWidth="1"/>
    <col min="14341" max="14341" width="4.875" style="2" customWidth="1"/>
    <col min="14342" max="14342" width="5.875" style="2" customWidth="1"/>
    <col min="14343" max="14343" width="5.75" style="2" customWidth="1"/>
    <col min="14344" max="14344" width="5.875" style="2" customWidth="1"/>
    <col min="14345" max="14345" width="7.75" style="2" customWidth="1"/>
    <col min="14346" max="14579" width="7.125" style="2"/>
    <col min="14580" max="14580" width="7.5" style="2" customWidth="1"/>
    <col min="14581" max="14581" width="9.875" style="2" customWidth="1"/>
    <col min="14582" max="14582" width="7.125" style="2" customWidth="1"/>
    <col min="14583" max="14583" width="7.5" style="2" customWidth="1"/>
    <col min="14584" max="14584" width="4.875" style="2" customWidth="1"/>
    <col min="14585" max="14585" width="7.75" style="2" customWidth="1"/>
    <col min="14586" max="14586" width="5.875" style="2" customWidth="1"/>
    <col min="14587" max="14588" width="7.125" style="2" customWidth="1"/>
    <col min="14589" max="14589" width="6.25" style="2" customWidth="1"/>
    <col min="14590" max="14591" width="5.5" style="2" customWidth="1"/>
    <col min="14592" max="14592" width="4.25" style="2" customWidth="1"/>
    <col min="14593" max="14593" width="4" style="2" customWidth="1"/>
    <col min="14594" max="14594" width="5.5" style="2" customWidth="1"/>
    <col min="14595" max="14595" width="5.875" style="2" customWidth="1"/>
    <col min="14596" max="14596" width="4.625" style="2" customWidth="1"/>
    <col min="14597" max="14597" width="4.875" style="2" customWidth="1"/>
    <col min="14598" max="14598" width="5.875" style="2" customWidth="1"/>
    <col min="14599" max="14599" width="5.75" style="2" customWidth="1"/>
    <col min="14600" max="14600" width="5.875" style="2" customWidth="1"/>
    <col min="14601" max="14601" width="7.75" style="2" customWidth="1"/>
    <col min="14602" max="14835" width="7.125" style="2"/>
    <col min="14836" max="14836" width="7.5" style="2" customWidth="1"/>
    <col min="14837" max="14837" width="9.875" style="2" customWidth="1"/>
    <col min="14838" max="14838" width="7.125" style="2" customWidth="1"/>
    <col min="14839" max="14839" width="7.5" style="2" customWidth="1"/>
    <col min="14840" max="14840" width="4.875" style="2" customWidth="1"/>
    <col min="14841" max="14841" width="7.75" style="2" customWidth="1"/>
    <col min="14842" max="14842" width="5.875" style="2" customWidth="1"/>
    <col min="14843" max="14844" width="7.125" style="2" customWidth="1"/>
    <col min="14845" max="14845" width="6.25" style="2" customWidth="1"/>
    <col min="14846" max="14847" width="5.5" style="2" customWidth="1"/>
    <col min="14848" max="14848" width="4.25" style="2" customWidth="1"/>
    <col min="14849" max="14849" width="4" style="2" customWidth="1"/>
    <col min="14850" max="14850" width="5.5" style="2" customWidth="1"/>
    <col min="14851" max="14851" width="5.875" style="2" customWidth="1"/>
    <col min="14852" max="14852" width="4.625" style="2" customWidth="1"/>
    <col min="14853" max="14853" width="4.875" style="2" customWidth="1"/>
    <col min="14854" max="14854" width="5.875" style="2" customWidth="1"/>
    <col min="14855" max="14855" width="5.75" style="2" customWidth="1"/>
    <col min="14856" max="14856" width="5.875" style="2" customWidth="1"/>
    <col min="14857" max="14857" width="7.75" style="2" customWidth="1"/>
    <col min="14858" max="15091" width="7.125" style="2"/>
    <col min="15092" max="15092" width="7.5" style="2" customWidth="1"/>
    <col min="15093" max="15093" width="9.875" style="2" customWidth="1"/>
    <col min="15094" max="15094" width="7.125" style="2" customWidth="1"/>
    <col min="15095" max="15095" width="7.5" style="2" customWidth="1"/>
    <col min="15096" max="15096" width="4.875" style="2" customWidth="1"/>
    <col min="15097" max="15097" width="7.75" style="2" customWidth="1"/>
    <col min="15098" max="15098" width="5.875" style="2" customWidth="1"/>
    <col min="15099" max="15100" width="7.125" style="2" customWidth="1"/>
    <col min="15101" max="15101" width="6.25" style="2" customWidth="1"/>
    <col min="15102" max="15103" width="5.5" style="2" customWidth="1"/>
    <col min="15104" max="15104" width="4.25" style="2" customWidth="1"/>
    <col min="15105" max="15105" width="4" style="2" customWidth="1"/>
    <col min="15106" max="15106" width="5.5" style="2" customWidth="1"/>
    <col min="15107" max="15107" width="5.875" style="2" customWidth="1"/>
    <col min="15108" max="15108" width="4.625" style="2" customWidth="1"/>
    <col min="15109" max="15109" width="4.875" style="2" customWidth="1"/>
    <col min="15110" max="15110" width="5.875" style="2" customWidth="1"/>
    <col min="15111" max="15111" width="5.75" style="2" customWidth="1"/>
    <col min="15112" max="15112" width="5.875" style="2" customWidth="1"/>
    <col min="15113" max="15113" width="7.75" style="2" customWidth="1"/>
    <col min="15114" max="15347" width="7.125" style="2"/>
    <col min="15348" max="15348" width="7.5" style="2" customWidth="1"/>
    <col min="15349" max="15349" width="9.875" style="2" customWidth="1"/>
    <col min="15350" max="15350" width="7.125" style="2" customWidth="1"/>
    <col min="15351" max="15351" width="7.5" style="2" customWidth="1"/>
    <col min="15352" max="15352" width="4.875" style="2" customWidth="1"/>
    <col min="15353" max="15353" width="7.75" style="2" customWidth="1"/>
    <col min="15354" max="15354" width="5.875" style="2" customWidth="1"/>
    <col min="15355" max="15356" width="7.125" style="2" customWidth="1"/>
    <col min="15357" max="15357" width="6.25" style="2" customWidth="1"/>
    <col min="15358" max="15359" width="5.5" style="2" customWidth="1"/>
    <col min="15360" max="15360" width="4.25" style="2" customWidth="1"/>
    <col min="15361" max="15361" width="4" style="2" customWidth="1"/>
    <col min="15362" max="15362" width="5.5" style="2" customWidth="1"/>
    <col min="15363" max="15363" width="5.875" style="2" customWidth="1"/>
    <col min="15364" max="15364" width="4.625" style="2" customWidth="1"/>
    <col min="15365" max="15365" width="4.875" style="2" customWidth="1"/>
    <col min="15366" max="15366" width="5.875" style="2" customWidth="1"/>
    <col min="15367" max="15367" width="5.75" style="2" customWidth="1"/>
    <col min="15368" max="15368" width="5.875" style="2" customWidth="1"/>
    <col min="15369" max="15369" width="7.75" style="2" customWidth="1"/>
    <col min="15370" max="15603" width="7.125" style="2"/>
    <col min="15604" max="15604" width="7.5" style="2" customWidth="1"/>
    <col min="15605" max="15605" width="9.875" style="2" customWidth="1"/>
    <col min="15606" max="15606" width="7.125" style="2" customWidth="1"/>
    <col min="15607" max="15607" width="7.5" style="2" customWidth="1"/>
    <col min="15608" max="15608" width="4.875" style="2" customWidth="1"/>
    <col min="15609" max="15609" width="7.75" style="2" customWidth="1"/>
    <col min="15610" max="15610" width="5.875" style="2" customWidth="1"/>
    <col min="15611" max="15612" width="7.125" style="2" customWidth="1"/>
    <col min="15613" max="15613" width="6.25" style="2" customWidth="1"/>
    <col min="15614" max="15615" width="5.5" style="2" customWidth="1"/>
    <col min="15616" max="15616" width="4.25" style="2" customWidth="1"/>
    <col min="15617" max="15617" width="4" style="2" customWidth="1"/>
    <col min="15618" max="15618" width="5.5" style="2" customWidth="1"/>
    <col min="15619" max="15619" width="5.875" style="2" customWidth="1"/>
    <col min="15620" max="15620" width="4.625" style="2" customWidth="1"/>
    <col min="15621" max="15621" width="4.875" style="2" customWidth="1"/>
    <col min="15622" max="15622" width="5.875" style="2" customWidth="1"/>
    <col min="15623" max="15623" width="5.75" style="2" customWidth="1"/>
    <col min="15624" max="15624" width="5.875" style="2" customWidth="1"/>
    <col min="15625" max="15625" width="7.75" style="2" customWidth="1"/>
    <col min="15626" max="15859" width="7.125" style="2"/>
    <col min="15860" max="15860" width="7.5" style="2" customWidth="1"/>
    <col min="15861" max="15861" width="9.875" style="2" customWidth="1"/>
    <col min="15862" max="15862" width="7.125" style="2" customWidth="1"/>
    <col min="15863" max="15863" width="7.5" style="2" customWidth="1"/>
    <col min="15864" max="15864" width="4.875" style="2" customWidth="1"/>
    <col min="15865" max="15865" width="7.75" style="2" customWidth="1"/>
    <col min="15866" max="15866" width="5.875" style="2" customWidth="1"/>
    <col min="15867" max="15868" width="7.125" style="2" customWidth="1"/>
    <col min="15869" max="15869" width="6.25" style="2" customWidth="1"/>
    <col min="15870" max="15871" width="5.5" style="2" customWidth="1"/>
    <col min="15872" max="15872" width="4.25" style="2" customWidth="1"/>
    <col min="15873" max="15873" width="4" style="2" customWidth="1"/>
    <col min="15874" max="15874" width="5.5" style="2" customWidth="1"/>
    <col min="15875" max="15875" width="5.875" style="2" customWidth="1"/>
    <col min="15876" max="15876" width="4.625" style="2" customWidth="1"/>
    <col min="15877" max="15877" width="4.875" style="2" customWidth="1"/>
    <col min="15878" max="15878" width="5.875" style="2" customWidth="1"/>
    <col min="15879" max="15879" width="5.75" style="2" customWidth="1"/>
    <col min="15880" max="15880" width="5.875" style="2" customWidth="1"/>
    <col min="15881" max="15881" width="7.75" style="2" customWidth="1"/>
    <col min="15882" max="16115" width="7.125" style="2"/>
    <col min="16116" max="16116" width="7.5" style="2" customWidth="1"/>
    <col min="16117" max="16117" width="9.875" style="2" customWidth="1"/>
    <col min="16118" max="16118" width="7.125" style="2" customWidth="1"/>
    <col min="16119" max="16119" width="7.5" style="2" customWidth="1"/>
    <col min="16120" max="16120" width="4.875" style="2" customWidth="1"/>
    <col min="16121" max="16121" width="7.75" style="2" customWidth="1"/>
    <col min="16122" max="16122" width="5.875" style="2" customWidth="1"/>
    <col min="16123" max="16124" width="7.125" style="2" customWidth="1"/>
    <col min="16125" max="16125" width="6.25" style="2" customWidth="1"/>
    <col min="16126" max="16127" width="5.5" style="2" customWidth="1"/>
    <col min="16128" max="16128" width="4.25" style="2" customWidth="1"/>
    <col min="16129" max="16129" width="4" style="2" customWidth="1"/>
    <col min="16130" max="16130" width="5.5" style="2" customWidth="1"/>
    <col min="16131" max="16131" width="5.875" style="2" customWidth="1"/>
    <col min="16132" max="16132" width="4.625" style="2" customWidth="1"/>
    <col min="16133" max="16133" width="4.875" style="2" customWidth="1"/>
    <col min="16134" max="16134" width="5.875" style="2" customWidth="1"/>
    <col min="16135" max="16135" width="5.75" style="2" customWidth="1"/>
    <col min="16136" max="16136" width="5.875" style="2" customWidth="1"/>
    <col min="16137" max="16137" width="7.75" style="2" customWidth="1"/>
    <col min="16138" max="16384" width="7.125" style="2"/>
  </cols>
  <sheetData>
    <row r="1" spans="1:39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39" x14ac:dyDescent="0.3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39" x14ac:dyDescent="0.35">
      <c r="A3" s="4" t="s">
        <v>2</v>
      </c>
      <c r="B3" s="4" t="s">
        <v>3</v>
      </c>
      <c r="C3" s="5"/>
      <c r="D3" s="5"/>
      <c r="E3" s="5" t="s">
        <v>4</v>
      </c>
      <c r="F3" s="5"/>
      <c r="G3" s="6"/>
      <c r="H3" s="7" t="s">
        <v>5</v>
      </c>
      <c r="I3" s="6"/>
      <c r="J3" s="6"/>
      <c r="K3" s="8" t="s">
        <v>6</v>
      </c>
      <c r="L3" s="8" t="s">
        <v>6</v>
      </c>
      <c r="M3" s="8" t="s">
        <v>7</v>
      </c>
      <c r="N3" s="8" t="s">
        <v>7</v>
      </c>
      <c r="O3" s="9"/>
      <c r="P3" s="9"/>
      <c r="Q3" s="6"/>
      <c r="R3" s="6"/>
      <c r="S3" s="6"/>
      <c r="T3" s="6"/>
      <c r="U3" s="7" t="s">
        <v>8</v>
      </c>
      <c r="V3" s="10" t="s">
        <v>9</v>
      </c>
    </row>
    <row r="4" spans="1:39" x14ac:dyDescent="0.35">
      <c r="A4" s="11"/>
      <c r="B4" s="11"/>
      <c r="C4" s="12" t="s">
        <v>10</v>
      </c>
      <c r="D4" s="12" t="s">
        <v>11</v>
      </c>
      <c r="E4" s="12" t="s">
        <v>6</v>
      </c>
      <c r="F4" s="12" t="s">
        <v>10</v>
      </c>
      <c r="G4" s="12" t="s">
        <v>11</v>
      </c>
      <c r="H4" s="12"/>
      <c r="I4" s="13" t="s">
        <v>12</v>
      </c>
      <c r="J4" s="13" t="s">
        <v>55</v>
      </c>
      <c r="K4" s="13"/>
      <c r="L4" s="13"/>
      <c r="M4" s="13" t="s">
        <v>13</v>
      </c>
      <c r="N4" s="13" t="s">
        <v>13</v>
      </c>
      <c r="O4" s="13" t="s">
        <v>56</v>
      </c>
      <c r="P4" s="13" t="s">
        <v>56</v>
      </c>
      <c r="Q4" s="13" t="s">
        <v>56</v>
      </c>
      <c r="R4" s="13" t="s">
        <v>56</v>
      </c>
      <c r="S4" s="14" t="s">
        <v>14</v>
      </c>
      <c r="T4" s="14" t="s">
        <v>14</v>
      </c>
      <c r="U4" s="12"/>
      <c r="V4" s="15"/>
    </row>
    <row r="5" spans="1:39" x14ac:dyDescent="0.35">
      <c r="A5" s="16"/>
      <c r="B5" s="16"/>
      <c r="C5" s="17"/>
      <c r="D5" s="18" t="s">
        <v>6</v>
      </c>
      <c r="E5" s="19"/>
      <c r="F5" s="17"/>
      <c r="G5" s="18" t="s">
        <v>15</v>
      </c>
      <c r="H5" s="20"/>
      <c r="I5" s="21" t="s">
        <v>16</v>
      </c>
      <c r="J5" s="22" t="s">
        <v>17</v>
      </c>
      <c r="K5" s="21" t="s">
        <v>16</v>
      </c>
      <c r="L5" s="22" t="s">
        <v>17</v>
      </c>
      <c r="M5" s="22" t="s">
        <v>16</v>
      </c>
      <c r="N5" s="22" t="s">
        <v>18</v>
      </c>
      <c r="O5" s="21" t="s">
        <v>16</v>
      </c>
      <c r="P5" s="22" t="s">
        <v>17</v>
      </c>
      <c r="Q5" s="21" t="s">
        <v>16</v>
      </c>
      <c r="R5" s="22" t="s">
        <v>17</v>
      </c>
      <c r="S5" s="20" t="s">
        <v>19</v>
      </c>
      <c r="T5" s="20" t="s">
        <v>20</v>
      </c>
      <c r="U5" s="20"/>
      <c r="V5" s="23" t="s">
        <v>21</v>
      </c>
    </row>
    <row r="6" spans="1:39" s="32" customFormat="1" ht="15" customHeight="1" x14ac:dyDescent="0.35">
      <c r="A6" s="24">
        <v>1</v>
      </c>
      <c r="B6" s="25" t="s">
        <v>22</v>
      </c>
      <c r="C6" s="26">
        <v>89720</v>
      </c>
      <c r="D6" s="26"/>
      <c r="E6" s="26"/>
      <c r="F6" s="27"/>
      <c r="G6" s="26"/>
      <c r="H6" s="26">
        <f>C6+D6+E6+F6+G6</f>
        <v>89720</v>
      </c>
      <c r="I6" s="27">
        <v>3000</v>
      </c>
      <c r="J6" s="27">
        <f>I6</f>
        <v>3000</v>
      </c>
      <c r="K6" s="27"/>
      <c r="L6" s="27"/>
      <c r="M6" s="27"/>
      <c r="N6" s="27"/>
      <c r="O6" s="27"/>
      <c r="P6" s="27"/>
      <c r="Q6" s="27"/>
      <c r="R6" s="27"/>
      <c r="S6" s="28">
        <v>3863</v>
      </c>
      <c r="T6" s="28"/>
      <c r="U6" s="29">
        <f>J6+L6+N6+P6+R6+S6+T6</f>
        <v>6863</v>
      </c>
      <c r="V6" s="30">
        <f t="shared" ref="V6:V37" si="0">H6-U6</f>
        <v>82857</v>
      </c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</row>
    <row r="7" spans="1:39" s="32" customFormat="1" ht="15" customHeight="1" x14ac:dyDescent="0.35">
      <c r="A7" s="24">
        <v>2</v>
      </c>
      <c r="B7" s="25" t="s">
        <v>23</v>
      </c>
      <c r="C7" s="26">
        <v>132140</v>
      </c>
      <c r="D7" s="26"/>
      <c r="E7" s="26"/>
      <c r="F7" s="27"/>
      <c r="G7" s="26"/>
      <c r="H7" s="26">
        <f t="shared" ref="H7:H37" si="1">C7+D7+E7+F7+G7</f>
        <v>132140</v>
      </c>
      <c r="I7" s="27">
        <v>4480</v>
      </c>
      <c r="J7" s="27">
        <f t="shared" ref="J7:J37" si="2">I7</f>
        <v>4480</v>
      </c>
      <c r="K7" s="27"/>
      <c r="L7" s="27"/>
      <c r="M7" s="27"/>
      <c r="N7" s="27"/>
      <c r="O7" s="27"/>
      <c r="P7" s="27"/>
      <c r="Q7" s="27"/>
      <c r="R7" s="27"/>
      <c r="S7" s="28">
        <v>1020</v>
      </c>
      <c r="T7" s="28"/>
      <c r="U7" s="29">
        <f t="shared" ref="U7:U37" si="3">J7+L7+N7+P7+R7+S7+T7</f>
        <v>5500</v>
      </c>
      <c r="V7" s="30">
        <f t="shared" si="0"/>
        <v>126640</v>
      </c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</row>
    <row r="8" spans="1:39" s="31" customFormat="1" ht="15" customHeight="1" x14ac:dyDescent="0.35">
      <c r="A8" s="24">
        <v>3</v>
      </c>
      <c r="B8" s="25" t="s">
        <v>24</v>
      </c>
      <c r="C8" s="26">
        <v>204330</v>
      </c>
      <c r="D8" s="33"/>
      <c r="E8" s="33"/>
      <c r="F8" s="34"/>
      <c r="G8" s="33"/>
      <c r="H8" s="26">
        <f t="shared" si="1"/>
        <v>204330</v>
      </c>
      <c r="I8" s="34">
        <v>6690</v>
      </c>
      <c r="J8" s="27">
        <f t="shared" si="2"/>
        <v>6690</v>
      </c>
      <c r="K8" s="34"/>
      <c r="L8" s="34"/>
      <c r="M8" s="34"/>
      <c r="N8" s="34"/>
      <c r="O8" s="34"/>
      <c r="P8" s="34"/>
      <c r="Q8" s="34"/>
      <c r="R8" s="34"/>
      <c r="S8" s="35"/>
      <c r="T8" s="35"/>
      <c r="U8" s="29">
        <f t="shared" si="3"/>
        <v>6690</v>
      </c>
      <c r="V8" s="30">
        <f t="shared" si="0"/>
        <v>197640</v>
      </c>
    </row>
    <row r="9" spans="1:39" s="31" customFormat="1" ht="15" customHeight="1" x14ac:dyDescent="0.35">
      <c r="A9" s="24">
        <v>4</v>
      </c>
      <c r="B9" s="25" t="s">
        <v>25</v>
      </c>
      <c r="C9" s="26">
        <v>85460</v>
      </c>
      <c r="D9" s="33"/>
      <c r="E9" s="33"/>
      <c r="F9" s="34"/>
      <c r="G9" s="33"/>
      <c r="H9" s="26">
        <f t="shared" si="1"/>
        <v>85460</v>
      </c>
      <c r="I9" s="34">
        <v>3000</v>
      </c>
      <c r="J9" s="27">
        <f t="shared" si="2"/>
        <v>3000</v>
      </c>
      <c r="K9" s="34"/>
      <c r="L9" s="34"/>
      <c r="M9" s="34"/>
      <c r="N9" s="34"/>
      <c r="O9" s="34"/>
      <c r="P9" s="34"/>
      <c r="Q9" s="34"/>
      <c r="R9" s="34"/>
      <c r="S9" s="36"/>
      <c r="T9" s="36"/>
      <c r="U9" s="29">
        <f t="shared" si="3"/>
        <v>3000</v>
      </c>
      <c r="V9" s="30">
        <f t="shared" si="0"/>
        <v>82460</v>
      </c>
    </row>
    <row r="10" spans="1:39" s="38" customFormat="1" ht="15" customHeight="1" x14ac:dyDescent="0.35">
      <c r="A10" s="24">
        <v>5</v>
      </c>
      <c r="B10" s="25" t="s">
        <v>26</v>
      </c>
      <c r="C10" s="26">
        <v>98600</v>
      </c>
      <c r="D10" s="26"/>
      <c r="E10" s="26"/>
      <c r="F10" s="27"/>
      <c r="G10" s="26"/>
      <c r="H10" s="26">
        <f t="shared" si="1"/>
        <v>98600</v>
      </c>
      <c r="I10" s="27">
        <v>3690</v>
      </c>
      <c r="J10" s="27">
        <f t="shared" si="2"/>
        <v>3690</v>
      </c>
      <c r="K10" s="27"/>
      <c r="L10" s="27"/>
      <c r="M10" s="27"/>
      <c r="N10" s="27"/>
      <c r="O10" s="27"/>
      <c r="P10" s="27"/>
      <c r="Q10" s="27"/>
      <c r="R10" s="27"/>
      <c r="S10" s="28">
        <v>2511</v>
      </c>
      <c r="T10" s="37"/>
      <c r="U10" s="29">
        <f t="shared" si="3"/>
        <v>6201</v>
      </c>
      <c r="V10" s="30">
        <f t="shared" si="0"/>
        <v>92399</v>
      </c>
    </row>
    <row r="11" spans="1:39" s="38" customFormat="1" ht="15" customHeight="1" x14ac:dyDescent="0.35">
      <c r="A11" s="24">
        <v>6</v>
      </c>
      <c r="B11" s="25" t="s">
        <v>27</v>
      </c>
      <c r="C11" s="26">
        <v>42120</v>
      </c>
      <c r="D11" s="39"/>
      <c r="E11" s="26"/>
      <c r="F11" s="27"/>
      <c r="G11" s="26"/>
      <c r="H11" s="26">
        <f t="shared" si="1"/>
        <v>42120</v>
      </c>
      <c r="I11" s="27">
        <v>1500</v>
      </c>
      <c r="J11" s="27">
        <f t="shared" si="2"/>
        <v>1500</v>
      </c>
      <c r="K11" s="27"/>
      <c r="L11" s="27"/>
      <c r="M11" s="27"/>
      <c r="N11" s="27"/>
      <c r="O11" s="27"/>
      <c r="P11" s="27"/>
      <c r="Q11" s="27"/>
      <c r="R11" s="27"/>
      <c r="S11" s="28">
        <v>1087</v>
      </c>
      <c r="T11" s="28">
        <v>10400</v>
      </c>
      <c r="U11" s="29">
        <f t="shared" si="3"/>
        <v>12987</v>
      </c>
      <c r="V11" s="30">
        <f t="shared" si="0"/>
        <v>29133</v>
      </c>
    </row>
    <row r="12" spans="1:39" s="38" customFormat="1" ht="15" customHeight="1" x14ac:dyDescent="0.35">
      <c r="A12" s="24">
        <v>7</v>
      </c>
      <c r="B12" s="25" t="s">
        <v>28</v>
      </c>
      <c r="C12" s="26"/>
      <c r="D12" s="26"/>
      <c r="E12" s="26"/>
      <c r="F12" s="26">
        <v>38900</v>
      </c>
      <c r="G12" s="26">
        <v>15677.42</v>
      </c>
      <c r="H12" s="26">
        <f t="shared" si="1"/>
        <v>54577.42</v>
      </c>
      <c r="I12" s="27"/>
      <c r="J12" s="27">
        <f t="shared" si="2"/>
        <v>0</v>
      </c>
      <c r="K12" s="27"/>
      <c r="L12" s="27"/>
      <c r="M12" s="27"/>
      <c r="N12" s="27"/>
      <c r="O12" s="27">
        <v>1500</v>
      </c>
      <c r="P12" s="27">
        <v>1500</v>
      </c>
      <c r="Q12" s="27">
        <v>750</v>
      </c>
      <c r="R12" s="27">
        <v>750</v>
      </c>
      <c r="S12" s="28">
        <v>0</v>
      </c>
      <c r="T12" s="28"/>
      <c r="U12" s="29">
        <f t="shared" si="3"/>
        <v>2250</v>
      </c>
      <c r="V12" s="30">
        <f t="shared" si="0"/>
        <v>52327.42</v>
      </c>
    </row>
    <row r="13" spans="1:39" s="38" customFormat="1" ht="15" customHeight="1" x14ac:dyDescent="0.35">
      <c r="A13" s="24">
        <v>8</v>
      </c>
      <c r="B13" s="25" t="s">
        <v>29</v>
      </c>
      <c r="C13" s="26">
        <v>23780</v>
      </c>
      <c r="D13" s="26"/>
      <c r="E13" s="26"/>
      <c r="F13" s="26">
        <v>0</v>
      </c>
      <c r="G13" s="26"/>
      <c r="H13" s="26">
        <f t="shared" si="1"/>
        <v>23780</v>
      </c>
      <c r="I13" s="27">
        <v>750</v>
      </c>
      <c r="J13" s="27">
        <f t="shared" si="2"/>
        <v>750</v>
      </c>
      <c r="K13" s="27"/>
      <c r="L13" s="27"/>
      <c r="M13" s="27"/>
      <c r="N13" s="27"/>
      <c r="O13" s="27"/>
      <c r="P13" s="27">
        <f t="shared" ref="P13:P36" si="4">O13</f>
        <v>0</v>
      </c>
      <c r="Q13" s="27"/>
      <c r="R13" s="27"/>
      <c r="S13" s="28"/>
      <c r="T13" s="28"/>
      <c r="U13" s="29">
        <f t="shared" si="3"/>
        <v>750</v>
      </c>
      <c r="V13" s="30">
        <f t="shared" si="0"/>
        <v>23030</v>
      </c>
    </row>
    <row r="14" spans="1:39" s="38" customFormat="1" ht="15" customHeight="1" x14ac:dyDescent="0.35">
      <c r="A14" s="24">
        <v>9</v>
      </c>
      <c r="B14" s="25" t="s">
        <v>30</v>
      </c>
      <c r="C14" s="26">
        <v>42650</v>
      </c>
      <c r="D14" s="26"/>
      <c r="E14" s="26"/>
      <c r="F14" s="27"/>
      <c r="G14" s="26"/>
      <c r="H14" s="26">
        <f t="shared" si="1"/>
        <v>42650</v>
      </c>
      <c r="I14" s="27">
        <v>1500</v>
      </c>
      <c r="J14" s="27">
        <f t="shared" si="2"/>
        <v>1500</v>
      </c>
      <c r="K14" s="27"/>
      <c r="L14" s="27"/>
      <c r="M14" s="27"/>
      <c r="N14" s="27"/>
      <c r="O14" s="27"/>
      <c r="P14" s="27">
        <f t="shared" si="4"/>
        <v>0</v>
      </c>
      <c r="Q14" s="27"/>
      <c r="R14" s="27"/>
      <c r="S14" s="28">
        <v>1395</v>
      </c>
      <c r="T14" s="28"/>
      <c r="U14" s="29">
        <f>J14+S14</f>
        <v>2895</v>
      </c>
      <c r="V14" s="30">
        <f>H14-U14</f>
        <v>39755</v>
      </c>
    </row>
    <row r="15" spans="1:39" s="38" customFormat="1" ht="15" customHeight="1" x14ac:dyDescent="0.35">
      <c r="A15" s="24">
        <v>10</v>
      </c>
      <c r="B15" s="25" t="s">
        <v>31</v>
      </c>
      <c r="C15" s="26">
        <v>93940</v>
      </c>
      <c r="D15" s="33"/>
      <c r="E15" s="33"/>
      <c r="F15" s="34"/>
      <c r="G15" s="33"/>
      <c r="H15" s="26">
        <f t="shared" si="1"/>
        <v>93940</v>
      </c>
      <c r="I15" s="34">
        <v>3000</v>
      </c>
      <c r="J15" s="27">
        <f t="shared" si="2"/>
        <v>3000</v>
      </c>
      <c r="K15" s="34"/>
      <c r="L15" s="34"/>
      <c r="M15" s="34"/>
      <c r="N15" s="34"/>
      <c r="O15" s="34"/>
      <c r="P15" s="27">
        <f t="shared" si="4"/>
        <v>0</v>
      </c>
      <c r="Q15" s="34"/>
      <c r="R15" s="34"/>
      <c r="S15" s="36"/>
      <c r="T15" s="36"/>
      <c r="U15" s="29">
        <f t="shared" si="3"/>
        <v>3000</v>
      </c>
      <c r="V15" s="30">
        <f t="shared" si="0"/>
        <v>90940</v>
      </c>
    </row>
    <row r="16" spans="1:39" s="38" customFormat="1" ht="15" customHeight="1" x14ac:dyDescent="0.35">
      <c r="A16" s="24">
        <v>11</v>
      </c>
      <c r="B16" s="25" t="s">
        <v>32</v>
      </c>
      <c r="C16" s="26">
        <v>109760</v>
      </c>
      <c r="D16" s="33"/>
      <c r="E16" s="33"/>
      <c r="F16" s="34"/>
      <c r="G16" s="33"/>
      <c r="H16" s="26">
        <f t="shared" si="1"/>
        <v>109760</v>
      </c>
      <c r="I16" s="34">
        <v>3715</v>
      </c>
      <c r="J16" s="27">
        <f t="shared" si="2"/>
        <v>3715</v>
      </c>
      <c r="K16" s="34"/>
      <c r="L16" s="34"/>
      <c r="M16" s="34"/>
      <c r="N16" s="34"/>
      <c r="O16" s="34"/>
      <c r="P16" s="27">
        <f t="shared" si="4"/>
        <v>0</v>
      </c>
      <c r="Q16" s="34"/>
      <c r="R16" s="34"/>
      <c r="S16" s="36">
        <v>3600</v>
      </c>
      <c r="T16" s="36"/>
      <c r="U16" s="29">
        <f t="shared" si="3"/>
        <v>7315</v>
      </c>
      <c r="V16" s="30">
        <f t="shared" si="0"/>
        <v>102445</v>
      </c>
    </row>
    <row r="17" spans="1:22" s="38" customFormat="1" ht="15" customHeight="1" x14ac:dyDescent="0.35">
      <c r="A17" s="24">
        <v>12</v>
      </c>
      <c r="B17" s="25" t="s">
        <v>33</v>
      </c>
      <c r="C17" s="26">
        <v>135200</v>
      </c>
      <c r="D17" s="33"/>
      <c r="E17" s="33"/>
      <c r="F17" s="34"/>
      <c r="G17" s="33"/>
      <c r="H17" s="26">
        <f t="shared" si="1"/>
        <v>135200</v>
      </c>
      <c r="I17" s="34">
        <v>4500</v>
      </c>
      <c r="J17" s="27">
        <f t="shared" si="2"/>
        <v>4500</v>
      </c>
      <c r="K17" s="34"/>
      <c r="L17" s="34"/>
      <c r="M17" s="34"/>
      <c r="N17" s="34"/>
      <c r="O17" s="34"/>
      <c r="P17" s="27">
        <f t="shared" si="4"/>
        <v>0</v>
      </c>
      <c r="Q17" s="34"/>
      <c r="R17" s="34"/>
      <c r="S17" s="36">
        <v>2895</v>
      </c>
      <c r="T17" s="36">
        <v>25400</v>
      </c>
      <c r="U17" s="29">
        <f t="shared" si="3"/>
        <v>32795</v>
      </c>
      <c r="V17" s="30">
        <f t="shared" si="0"/>
        <v>102405</v>
      </c>
    </row>
    <row r="18" spans="1:22" s="38" customFormat="1" ht="15" customHeight="1" x14ac:dyDescent="0.35">
      <c r="A18" s="24">
        <v>13</v>
      </c>
      <c r="B18" s="25" t="s">
        <v>34</v>
      </c>
      <c r="C18" s="26">
        <v>126220</v>
      </c>
      <c r="D18" s="33"/>
      <c r="E18" s="33"/>
      <c r="F18" s="34"/>
      <c r="G18" s="33"/>
      <c r="H18" s="26">
        <f t="shared" si="1"/>
        <v>126220</v>
      </c>
      <c r="I18" s="34">
        <v>4466</v>
      </c>
      <c r="J18" s="27">
        <f t="shared" si="2"/>
        <v>4466</v>
      </c>
      <c r="K18" s="34"/>
      <c r="L18" s="34"/>
      <c r="M18" s="34"/>
      <c r="N18" s="34"/>
      <c r="O18" s="34"/>
      <c r="P18" s="27">
        <f t="shared" si="4"/>
        <v>0</v>
      </c>
      <c r="Q18" s="34"/>
      <c r="R18" s="34"/>
      <c r="S18" s="36">
        <v>2665</v>
      </c>
      <c r="T18" s="36"/>
      <c r="U18" s="29">
        <f t="shared" si="3"/>
        <v>7131</v>
      </c>
      <c r="V18" s="30">
        <f t="shared" si="0"/>
        <v>119089</v>
      </c>
    </row>
    <row r="19" spans="1:22" s="38" customFormat="1" ht="15" customHeight="1" x14ac:dyDescent="0.35">
      <c r="A19" s="24">
        <v>14</v>
      </c>
      <c r="B19" s="25" t="s">
        <v>35</v>
      </c>
      <c r="C19" s="33">
        <v>62410</v>
      </c>
      <c r="D19" s="33"/>
      <c r="E19" s="33"/>
      <c r="F19" s="34"/>
      <c r="G19" s="33"/>
      <c r="H19" s="26">
        <f t="shared" si="1"/>
        <v>62410</v>
      </c>
      <c r="I19" s="34">
        <v>2250</v>
      </c>
      <c r="J19" s="27">
        <f t="shared" si="2"/>
        <v>2250</v>
      </c>
      <c r="K19" s="34"/>
      <c r="L19" s="34"/>
      <c r="M19" s="34"/>
      <c r="N19" s="34"/>
      <c r="O19" s="34"/>
      <c r="P19" s="27">
        <f t="shared" si="4"/>
        <v>0</v>
      </c>
      <c r="Q19" s="34"/>
      <c r="R19" s="34"/>
      <c r="S19" s="36">
        <v>242</v>
      </c>
      <c r="T19" s="36"/>
      <c r="U19" s="29">
        <f t="shared" si="3"/>
        <v>2492</v>
      </c>
      <c r="V19" s="30">
        <f t="shared" si="0"/>
        <v>59918</v>
      </c>
    </row>
    <row r="20" spans="1:22" s="38" customFormat="1" ht="15" customHeight="1" x14ac:dyDescent="0.35">
      <c r="A20" s="24">
        <v>15</v>
      </c>
      <c r="B20" s="25" t="s">
        <v>36</v>
      </c>
      <c r="C20" s="33">
        <v>46190</v>
      </c>
      <c r="D20" s="33"/>
      <c r="E20" s="33"/>
      <c r="F20" s="34"/>
      <c r="G20" s="33"/>
      <c r="H20" s="26">
        <f t="shared" si="1"/>
        <v>46190</v>
      </c>
      <c r="I20" s="34">
        <v>1500</v>
      </c>
      <c r="J20" s="27">
        <f t="shared" si="2"/>
        <v>1500</v>
      </c>
      <c r="K20" s="34"/>
      <c r="L20" s="34"/>
      <c r="M20" s="34"/>
      <c r="N20" s="34"/>
      <c r="O20" s="34"/>
      <c r="P20" s="27">
        <f t="shared" si="4"/>
        <v>0</v>
      </c>
      <c r="Q20" s="34"/>
      <c r="R20" s="34"/>
      <c r="S20" s="36">
        <v>2361</v>
      </c>
      <c r="T20" s="36"/>
      <c r="U20" s="29">
        <f t="shared" si="3"/>
        <v>3861</v>
      </c>
      <c r="V20" s="30">
        <f t="shared" si="0"/>
        <v>42329</v>
      </c>
    </row>
    <row r="21" spans="1:22" s="38" customFormat="1" ht="15" customHeight="1" x14ac:dyDescent="0.35">
      <c r="A21" s="24">
        <v>16</v>
      </c>
      <c r="B21" s="25" t="s">
        <v>37</v>
      </c>
      <c r="C21" s="33">
        <v>66540</v>
      </c>
      <c r="D21" s="33"/>
      <c r="E21" s="33"/>
      <c r="F21" s="34"/>
      <c r="G21" s="33"/>
      <c r="H21" s="26">
        <f t="shared" si="1"/>
        <v>66540</v>
      </c>
      <c r="I21" s="34">
        <v>2250</v>
      </c>
      <c r="J21" s="27">
        <f t="shared" si="2"/>
        <v>2250</v>
      </c>
      <c r="K21" s="34"/>
      <c r="L21" s="34"/>
      <c r="M21" s="34"/>
      <c r="N21" s="34"/>
      <c r="O21" s="34"/>
      <c r="P21" s="27">
        <f t="shared" si="4"/>
        <v>0</v>
      </c>
      <c r="Q21" s="34"/>
      <c r="R21" s="34"/>
      <c r="S21" s="36">
        <v>500</v>
      </c>
      <c r="T21" s="36"/>
      <c r="U21" s="29">
        <f t="shared" si="3"/>
        <v>2750</v>
      </c>
      <c r="V21" s="30">
        <f t="shared" si="0"/>
        <v>63790</v>
      </c>
    </row>
    <row r="22" spans="1:22" s="38" customFormat="1" ht="15" customHeight="1" x14ac:dyDescent="0.35">
      <c r="A22" s="24">
        <v>17</v>
      </c>
      <c r="B22" s="25" t="s">
        <v>38</v>
      </c>
      <c r="C22" s="33">
        <v>65960</v>
      </c>
      <c r="D22" s="33"/>
      <c r="E22" s="33"/>
      <c r="F22" s="34"/>
      <c r="G22" s="33"/>
      <c r="H22" s="26">
        <f t="shared" si="1"/>
        <v>65960</v>
      </c>
      <c r="I22" s="34">
        <v>2250</v>
      </c>
      <c r="J22" s="27">
        <f t="shared" si="2"/>
        <v>2250</v>
      </c>
      <c r="K22" s="34"/>
      <c r="L22" s="34"/>
      <c r="M22" s="34"/>
      <c r="N22" s="34"/>
      <c r="O22" s="34"/>
      <c r="P22" s="27">
        <f t="shared" si="4"/>
        <v>0</v>
      </c>
      <c r="Q22" s="34"/>
      <c r="R22" s="34"/>
      <c r="S22" s="36"/>
      <c r="T22" s="36"/>
      <c r="U22" s="29">
        <f t="shared" si="3"/>
        <v>2250</v>
      </c>
      <c r="V22" s="30">
        <f t="shared" si="0"/>
        <v>63710</v>
      </c>
    </row>
    <row r="23" spans="1:22" s="38" customFormat="1" ht="15" customHeight="1" x14ac:dyDescent="0.35">
      <c r="A23" s="24">
        <v>18</v>
      </c>
      <c r="B23" s="25" t="s">
        <v>39</v>
      </c>
      <c r="C23" s="33">
        <v>59130</v>
      </c>
      <c r="D23" s="33"/>
      <c r="E23" s="33"/>
      <c r="F23" s="34"/>
      <c r="G23" s="33"/>
      <c r="H23" s="26">
        <f t="shared" si="1"/>
        <v>59130</v>
      </c>
      <c r="I23" s="34">
        <v>2230</v>
      </c>
      <c r="J23" s="27">
        <f t="shared" si="2"/>
        <v>2230</v>
      </c>
      <c r="K23" s="34"/>
      <c r="L23" s="34"/>
      <c r="M23" s="34"/>
      <c r="N23" s="34"/>
      <c r="O23" s="34"/>
      <c r="P23" s="27">
        <f t="shared" si="4"/>
        <v>0</v>
      </c>
      <c r="Q23" s="34"/>
      <c r="R23" s="34"/>
      <c r="S23" s="36">
        <v>676</v>
      </c>
      <c r="T23" s="36">
        <v>12200</v>
      </c>
      <c r="U23" s="29">
        <f t="shared" si="3"/>
        <v>15106</v>
      </c>
      <c r="V23" s="30">
        <f t="shared" si="0"/>
        <v>44024</v>
      </c>
    </row>
    <row r="24" spans="1:22" s="38" customFormat="1" ht="15" customHeight="1" x14ac:dyDescent="0.35">
      <c r="A24" s="24">
        <v>19</v>
      </c>
      <c r="B24" s="25" t="s">
        <v>40</v>
      </c>
      <c r="C24" s="33">
        <v>23720</v>
      </c>
      <c r="D24" s="33"/>
      <c r="E24" s="33"/>
      <c r="F24" s="34"/>
      <c r="G24" s="33"/>
      <c r="H24" s="26">
        <f t="shared" si="1"/>
        <v>23720</v>
      </c>
      <c r="I24" s="34">
        <v>750</v>
      </c>
      <c r="J24" s="27">
        <f t="shared" si="2"/>
        <v>750</v>
      </c>
      <c r="K24" s="34"/>
      <c r="L24" s="34"/>
      <c r="M24" s="34"/>
      <c r="N24" s="34"/>
      <c r="O24" s="34"/>
      <c r="P24" s="27">
        <f t="shared" si="4"/>
        <v>0</v>
      </c>
      <c r="Q24" s="34"/>
      <c r="R24" s="34"/>
      <c r="S24" s="36"/>
      <c r="T24" s="36"/>
      <c r="U24" s="29">
        <f t="shared" si="3"/>
        <v>750</v>
      </c>
      <c r="V24" s="30">
        <f t="shared" si="0"/>
        <v>22970</v>
      </c>
    </row>
    <row r="25" spans="1:22" s="38" customFormat="1" ht="15" customHeight="1" x14ac:dyDescent="0.35">
      <c r="A25" s="24">
        <v>20</v>
      </c>
      <c r="B25" s="25" t="s">
        <v>41</v>
      </c>
      <c r="C25" s="26"/>
      <c r="D25" s="33"/>
      <c r="E25" s="33"/>
      <c r="F25" s="33">
        <v>17810</v>
      </c>
      <c r="G25" s="33"/>
      <c r="H25" s="26">
        <f t="shared" si="1"/>
        <v>17810</v>
      </c>
      <c r="I25" s="34"/>
      <c r="J25" s="27">
        <f t="shared" si="2"/>
        <v>0</v>
      </c>
      <c r="K25" s="34"/>
      <c r="L25" s="34"/>
      <c r="M25" s="34"/>
      <c r="N25" s="34"/>
      <c r="O25" s="34">
        <v>750</v>
      </c>
      <c r="P25" s="27">
        <f t="shared" si="4"/>
        <v>750</v>
      </c>
      <c r="Q25" s="34"/>
      <c r="R25" s="34"/>
      <c r="S25" s="36">
        <v>1000</v>
      </c>
      <c r="T25" s="36"/>
      <c r="U25" s="29">
        <f t="shared" si="3"/>
        <v>1750</v>
      </c>
      <c r="V25" s="30">
        <f t="shared" si="0"/>
        <v>16060</v>
      </c>
    </row>
    <row r="26" spans="1:22" s="38" customFormat="1" ht="15" customHeight="1" x14ac:dyDescent="0.35">
      <c r="A26" s="24">
        <v>21</v>
      </c>
      <c r="B26" s="25" t="s">
        <v>42</v>
      </c>
      <c r="C26" s="26"/>
      <c r="D26" s="33"/>
      <c r="E26" s="33"/>
      <c r="F26" s="33">
        <v>37730</v>
      </c>
      <c r="G26" s="33"/>
      <c r="H26" s="26">
        <f t="shared" si="1"/>
        <v>37730</v>
      </c>
      <c r="I26" s="34"/>
      <c r="J26" s="27">
        <f t="shared" si="2"/>
        <v>0</v>
      </c>
      <c r="K26" s="34"/>
      <c r="L26" s="34"/>
      <c r="M26" s="34"/>
      <c r="N26" s="34"/>
      <c r="O26" s="34">
        <v>1500</v>
      </c>
      <c r="P26" s="27">
        <f t="shared" si="4"/>
        <v>1500</v>
      </c>
      <c r="Q26" s="34"/>
      <c r="R26" s="34"/>
      <c r="S26" s="36">
        <v>963</v>
      </c>
      <c r="T26" s="36"/>
      <c r="U26" s="29">
        <f t="shared" si="3"/>
        <v>2463</v>
      </c>
      <c r="V26" s="30">
        <f t="shared" si="0"/>
        <v>35267</v>
      </c>
    </row>
    <row r="27" spans="1:22" s="38" customFormat="1" ht="15" customHeight="1" x14ac:dyDescent="0.35">
      <c r="A27" s="24">
        <v>22</v>
      </c>
      <c r="B27" s="25" t="s">
        <v>43</v>
      </c>
      <c r="C27" s="26"/>
      <c r="D27" s="33"/>
      <c r="E27" s="33"/>
      <c r="F27" s="33">
        <v>19530</v>
      </c>
      <c r="G27" s="33"/>
      <c r="H27" s="26">
        <f t="shared" si="1"/>
        <v>19530</v>
      </c>
      <c r="I27" s="34"/>
      <c r="J27" s="27">
        <f t="shared" si="2"/>
        <v>0</v>
      </c>
      <c r="K27" s="34"/>
      <c r="L27" s="34"/>
      <c r="M27" s="34"/>
      <c r="N27" s="34"/>
      <c r="O27" s="34">
        <v>750</v>
      </c>
      <c r="P27" s="27">
        <f t="shared" si="4"/>
        <v>750</v>
      </c>
      <c r="Q27" s="34"/>
      <c r="R27" s="34"/>
      <c r="S27" s="36">
        <v>562</v>
      </c>
      <c r="T27" s="36"/>
      <c r="U27" s="29">
        <f t="shared" si="3"/>
        <v>1312</v>
      </c>
      <c r="V27" s="30">
        <f t="shared" si="0"/>
        <v>18218</v>
      </c>
    </row>
    <row r="28" spans="1:22" s="38" customFormat="1" ht="15" customHeight="1" x14ac:dyDescent="0.35">
      <c r="A28" s="40">
        <v>23</v>
      </c>
      <c r="B28" s="41" t="s">
        <v>44</v>
      </c>
      <c r="C28" s="42"/>
      <c r="D28" s="43"/>
      <c r="E28" s="43"/>
      <c r="F28" s="43">
        <v>9655.48</v>
      </c>
      <c r="G28" s="43"/>
      <c r="H28" s="42">
        <f t="shared" si="1"/>
        <v>9655.48</v>
      </c>
      <c r="I28" s="44"/>
      <c r="J28" s="45">
        <f t="shared" si="2"/>
        <v>0</v>
      </c>
      <c r="K28" s="44"/>
      <c r="L28" s="44"/>
      <c r="M28" s="44"/>
      <c r="N28" s="44"/>
      <c r="O28" s="44">
        <v>483</v>
      </c>
      <c r="P28" s="45">
        <f t="shared" si="4"/>
        <v>483</v>
      </c>
      <c r="Q28" s="44"/>
      <c r="R28" s="44"/>
      <c r="S28" s="46">
        <v>247</v>
      </c>
      <c r="T28" s="46"/>
      <c r="U28" s="47">
        <f t="shared" si="3"/>
        <v>730</v>
      </c>
      <c r="V28" s="48">
        <f t="shared" si="0"/>
        <v>8925.48</v>
      </c>
    </row>
    <row r="29" spans="1:22" s="38" customFormat="1" ht="15" customHeight="1" x14ac:dyDescent="0.35">
      <c r="A29" s="24">
        <v>24</v>
      </c>
      <c r="B29" s="25" t="s">
        <v>45</v>
      </c>
      <c r="C29" s="26"/>
      <c r="D29" s="33"/>
      <c r="E29" s="33"/>
      <c r="F29" s="33">
        <v>21480</v>
      </c>
      <c r="G29" s="33"/>
      <c r="H29" s="26">
        <f t="shared" si="1"/>
        <v>21480</v>
      </c>
      <c r="I29" s="34"/>
      <c r="J29" s="27">
        <f t="shared" si="2"/>
        <v>0</v>
      </c>
      <c r="K29" s="34"/>
      <c r="L29" s="34"/>
      <c r="M29" s="34"/>
      <c r="N29" s="34"/>
      <c r="O29" s="34">
        <v>750</v>
      </c>
      <c r="P29" s="27">
        <f t="shared" si="4"/>
        <v>750</v>
      </c>
      <c r="Q29" s="34"/>
      <c r="R29" s="34"/>
      <c r="S29" s="36"/>
      <c r="T29" s="36"/>
      <c r="U29" s="29">
        <f t="shared" si="3"/>
        <v>750</v>
      </c>
      <c r="V29" s="30">
        <f t="shared" si="0"/>
        <v>20730</v>
      </c>
    </row>
    <row r="30" spans="1:22" s="38" customFormat="1" ht="15" customHeight="1" x14ac:dyDescent="0.35">
      <c r="A30" s="24">
        <v>25</v>
      </c>
      <c r="B30" s="25" t="s">
        <v>46</v>
      </c>
      <c r="C30" s="26"/>
      <c r="D30" s="33"/>
      <c r="E30" s="33"/>
      <c r="F30" s="33">
        <v>38530</v>
      </c>
      <c r="G30" s="33"/>
      <c r="H30" s="26">
        <f t="shared" si="1"/>
        <v>38530</v>
      </c>
      <c r="I30" s="34"/>
      <c r="J30" s="27">
        <f t="shared" si="2"/>
        <v>0</v>
      </c>
      <c r="K30" s="34"/>
      <c r="L30" s="34"/>
      <c r="M30" s="34"/>
      <c r="N30" s="34"/>
      <c r="O30" s="34">
        <v>1500</v>
      </c>
      <c r="P30" s="27">
        <f t="shared" si="4"/>
        <v>1500</v>
      </c>
      <c r="Q30" s="34"/>
      <c r="R30" s="34"/>
      <c r="S30" s="36">
        <v>1218</v>
      </c>
      <c r="T30" s="36"/>
      <c r="U30" s="29">
        <f t="shared" si="3"/>
        <v>2718</v>
      </c>
      <c r="V30" s="30">
        <f t="shared" si="0"/>
        <v>35812</v>
      </c>
    </row>
    <row r="31" spans="1:22" s="38" customFormat="1" ht="15" customHeight="1" x14ac:dyDescent="0.35">
      <c r="A31" s="24">
        <v>26</v>
      </c>
      <c r="B31" s="25" t="s">
        <v>47</v>
      </c>
      <c r="C31" s="26"/>
      <c r="D31" s="33"/>
      <c r="E31" s="33"/>
      <c r="F31" s="33">
        <v>20590</v>
      </c>
      <c r="G31" s="33"/>
      <c r="H31" s="26">
        <f t="shared" si="1"/>
        <v>20590</v>
      </c>
      <c r="I31" s="34"/>
      <c r="J31" s="27">
        <f t="shared" si="2"/>
        <v>0</v>
      </c>
      <c r="K31" s="34"/>
      <c r="L31" s="34"/>
      <c r="M31" s="34"/>
      <c r="N31" s="34"/>
      <c r="O31" s="34">
        <v>750</v>
      </c>
      <c r="P31" s="27">
        <f t="shared" si="4"/>
        <v>750</v>
      </c>
      <c r="Q31" s="34"/>
      <c r="R31" s="34"/>
      <c r="S31" s="36">
        <v>860</v>
      </c>
      <c r="T31" s="36"/>
      <c r="U31" s="29">
        <f t="shared" si="3"/>
        <v>1610</v>
      </c>
      <c r="V31" s="30">
        <f t="shared" si="0"/>
        <v>18980</v>
      </c>
    </row>
    <row r="32" spans="1:22" s="38" customFormat="1" ht="15" customHeight="1" x14ac:dyDescent="0.35">
      <c r="A32" s="24">
        <v>27</v>
      </c>
      <c r="B32" s="25" t="s">
        <v>48</v>
      </c>
      <c r="C32" s="26">
        <v>38170</v>
      </c>
      <c r="D32" s="33"/>
      <c r="E32" s="33"/>
      <c r="F32" s="33"/>
      <c r="G32" s="33"/>
      <c r="H32" s="26">
        <f t="shared" si="1"/>
        <v>38170</v>
      </c>
      <c r="I32" s="34">
        <v>1470</v>
      </c>
      <c r="J32" s="27">
        <f t="shared" si="2"/>
        <v>1470</v>
      </c>
      <c r="K32" s="34"/>
      <c r="L32" s="34"/>
      <c r="M32" s="34"/>
      <c r="N32" s="34"/>
      <c r="O32" s="34"/>
      <c r="P32" s="27">
        <f t="shared" si="4"/>
        <v>0</v>
      </c>
      <c r="Q32" s="34"/>
      <c r="R32" s="34"/>
      <c r="S32" s="36">
        <v>300</v>
      </c>
      <c r="T32" s="36"/>
      <c r="U32" s="29">
        <f t="shared" si="3"/>
        <v>1770</v>
      </c>
      <c r="V32" s="30">
        <f t="shared" si="0"/>
        <v>36400</v>
      </c>
    </row>
    <row r="33" spans="1:22" s="38" customFormat="1" ht="15" customHeight="1" x14ac:dyDescent="0.35">
      <c r="A33" s="24">
        <v>28</v>
      </c>
      <c r="B33" s="25" t="s">
        <v>49</v>
      </c>
      <c r="C33" s="26"/>
      <c r="D33" s="33"/>
      <c r="E33" s="33"/>
      <c r="F33" s="33">
        <v>18770</v>
      </c>
      <c r="G33" s="33"/>
      <c r="H33" s="26">
        <f t="shared" si="1"/>
        <v>18770</v>
      </c>
      <c r="I33" s="34"/>
      <c r="J33" s="27">
        <f t="shared" si="2"/>
        <v>0</v>
      </c>
      <c r="K33" s="34"/>
      <c r="L33" s="34"/>
      <c r="M33" s="34"/>
      <c r="N33" s="34"/>
      <c r="O33" s="34">
        <v>750</v>
      </c>
      <c r="P33" s="27">
        <v>750</v>
      </c>
      <c r="Q33" s="34"/>
      <c r="R33" s="34"/>
      <c r="S33" s="36">
        <v>1103</v>
      </c>
      <c r="T33" s="36"/>
      <c r="U33" s="29">
        <f t="shared" si="3"/>
        <v>1853</v>
      </c>
      <c r="V33" s="30">
        <f t="shared" si="0"/>
        <v>16917</v>
      </c>
    </row>
    <row r="34" spans="1:22" s="38" customFormat="1" ht="15" customHeight="1" x14ac:dyDescent="0.35">
      <c r="A34" s="24">
        <v>29</v>
      </c>
      <c r="B34" s="25" t="s">
        <v>50</v>
      </c>
      <c r="C34" s="26"/>
      <c r="D34" s="33"/>
      <c r="E34" s="33"/>
      <c r="F34" s="33">
        <v>18860</v>
      </c>
      <c r="G34" s="33"/>
      <c r="H34" s="26">
        <f t="shared" si="1"/>
        <v>18860</v>
      </c>
      <c r="I34" s="34"/>
      <c r="J34" s="27">
        <f t="shared" si="2"/>
        <v>0</v>
      </c>
      <c r="K34" s="34"/>
      <c r="L34" s="34"/>
      <c r="M34" s="34"/>
      <c r="N34" s="34"/>
      <c r="O34" s="34">
        <v>750</v>
      </c>
      <c r="P34" s="27">
        <f t="shared" si="4"/>
        <v>750</v>
      </c>
      <c r="Q34" s="34"/>
      <c r="R34" s="34"/>
      <c r="S34" s="36">
        <v>626</v>
      </c>
      <c r="T34" s="36"/>
      <c r="U34" s="29">
        <f t="shared" si="3"/>
        <v>1376</v>
      </c>
      <c r="V34" s="30">
        <f t="shared" si="0"/>
        <v>17484</v>
      </c>
    </row>
    <row r="35" spans="1:22" s="38" customFormat="1" ht="15" customHeight="1" x14ac:dyDescent="0.35">
      <c r="A35" s="24">
        <v>30</v>
      </c>
      <c r="B35" s="25" t="s">
        <v>51</v>
      </c>
      <c r="C35" s="26"/>
      <c r="D35" s="33"/>
      <c r="E35" s="33"/>
      <c r="F35" s="33">
        <v>18770</v>
      </c>
      <c r="G35" s="33"/>
      <c r="H35" s="26">
        <f t="shared" si="1"/>
        <v>18770</v>
      </c>
      <c r="I35" s="34"/>
      <c r="J35" s="27">
        <f t="shared" si="2"/>
        <v>0</v>
      </c>
      <c r="K35" s="34"/>
      <c r="L35" s="34"/>
      <c r="M35" s="34"/>
      <c r="N35" s="34"/>
      <c r="O35" s="34">
        <v>750</v>
      </c>
      <c r="P35" s="27">
        <f t="shared" si="4"/>
        <v>750</v>
      </c>
      <c r="Q35" s="34"/>
      <c r="R35" s="34"/>
      <c r="S35" s="36">
        <v>704</v>
      </c>
      <c r="T35" s="36"/>
      <c r="U35" s="29">
        <f t="shared" si="3"/>
        <v>1454</v>
      </c>
      <c r="V35" s="30">
        <f t="shared" si="0"/>
        <v>17316</v>
      </c>
    </row>
    <row r="36" spans="1:22" s="38" customFormat="1" ht="15" customHeight="1" x14ac:dyDescent="0.35">
      <c r="A36" s="24">
        <v>31</v>
      </c>
      <c r="B36" s="25" t="s">
        <v>52</v>
      </c>
      <c r="C36" s="26"/>
      <c r="D36" s="33"/>
      <c r="E36" s="33"/>
      <c r="F36" s="33">
        <v>18860</v>
      </c>
      <c r="G36" s="33"/>
      <c r="H36" s="26">
        <f t="shared" si="1"/>
        <v>18860</v>
      </c>
      <c r="I36" s="34"/>
      <c r="J36" s="27">
        <f t="shared" si="2"/>
        <v>0</v>
      </c>
      <c r="K36" s="34"/>
      <c r="L36" s="34"/>
      <c r="M36" s="34"/>
      <c r="N36" s="34"/>
      <c r="O36" s="34">
        <v>750</v>
      </c>
      <c r="P36" s="27">
        <f t="shared" si="4"/>
        <v>750</v>
      </c>
      <c r="Q36" s="34"/>
      <c r="R36" s="34"/>
      <c r="S36" s="36"/>
      <c r="T36" s="36"/>
      <c r="U36" s="29">
        <f t="shared" si="3"/>
        <v>750</v>
      </c>
      <c r="V36" s="30">
        <f t="shared" si="0"/>
        <v>18110</v>
      </c>
    </row>
    <row r="37" spans="1:22" s="38" customFormat="1" ht="15" customHeight="1" x14ac:dyDescent="0.35">
      <c r="A37" s="49">
        <v>32</v>
      </c>
      <c r="B37" s="25" t="s">
        <v>53</v>
      </c>
      <c r="C37" s="26">
        <v>22750</v>
      </c>
      <c r="D37" s="33"/>
      <c r="E37" s="33"/>
      <c r="F37" s="33"/>
      <c r="G37" s="33"/>
      <c r="H37" s="26">
        <f t="shared" si="1"/>
        <v>22750</v>
      </c>
      <c r="I37" s="34">
        <v>750</v>
      </c>
      <c r="J37" s="27">
        <f t="shared" si="2"/>
        <v>750</v>
      </c>
      <c r="K37" s="34"/>
      <c r="L37" s="34"/>
      <c r="M37" s="34"/>
      <c r="N37" s="34"/>
      <c r="O37" s="34"/>
      <c r="P37" s="34"/>
      <c r="Q37" s="34"/>
      <c r="R37" s="34"/>
      <c r="S37" s="36"/>
      <c r="T37" s="36"/>
      <c r="U37" s="29">
        <f t="shared" si="3"/>
        <v>750</v>
      </c>
      <c r="V37" s="30">
        <f t="shared" si="0"/>
        <v>22000</v>
      </c>
    </row>
    <row r="38" spans="1:22" s="38" customFormat="1" ht="15" customHeight="1" x14ac:dyDescent="0.35">
      <c r="A38" s="50"/>
      <c r="B38" s="51" t="s">
        <v>54</v>
      </c>
      <c r="C38" s="29">
        <f t="shared" ref="C38:V38" si="5">SUM(C6:C37)</f>
        <v>1568790</v>
      </c>
      <c r="D38" s="29"/>
      <c r="E38" s="29">
        <f t="shared" si="5"/>
        <v>0</v>
      </c>
      <c r="F38" s="29">
        <f t="shared" si="5"/>
        <v>279485.48</v>
      </c>
      <c r="G38" s="29">
        <f t="shared" si="5"/>
        <v>15677.42</v>
      </c>
      <c r="H38" s="26">
        <f t="shared" si="5"/>
        <v>1863952.9</v>
      </c>
      <c r="I38" s="52">
        <f>SUM(I6:I37)</f>
        <v>53741</v>
      </c>
      <c r="J38" s="52">
        <f>SUM(J6:J37)</f>
        <v>53741</v>
      </c>
      <c r="K38" s="52">
        <f t="shared" si="5"/>
        <v>0</v>
      </c>
      <c r="L38" s="52">
        <f t="shared" si="5"/>
        <v>0</v>
      </c>
      <c r="M38" s="52">
        <f t="shared" si="5"/>
        <v>0</v>
      </c>
      <c r="N38" s="52">
        <f t="shared" si="5"/>
        <v>0</v>
      </c>
      <c r="O38" s="52">
        <f t="shared" si="5"/>
        <v>10983</v>
      </c>
      <c r="P38" s="52">
        <f t="shared" si="5"/>
        <v>10983</v>
      </c>
      <c r="Q38" s="52">
        <f t="shared" si="5"/>
        <v>750</v>
      </c>
      <c r="R38" s="52">
        <f t="shared" si="5"/>
        <v>750</v>
      </c>
      <c r="S38" s="53">
        <f>SUM(S6:S37)</f>
        <v>30398</v>
      </c>
      <c r="T38" s="53">
        <f>SUM(T6:T37)</f>
        <v>48000</v>
      </c>
      <c r="U38" s="29">
        <f t="shared" si="5"/>
        <v>143872</v>
      </c>
      <c r="V38" s="54">
        <f t="shared" si="5"/>
        <v>1720080.9</v>
      </c>
    </row>
  </sheetData>
  <mergeCells count="2">
    <mergeCell ref="A1:V1"/>
    <mergeCell ref="A2:V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Lamyai</dc:creator>
  <cp:lastModifiedBy>Lamyai</cp:lastModifiedBy>
  <dcterms:created xsi:type="dcterms:W3CDTF">2023-01-26T04:43:37Z</dcterms:created>
  <dcterms:modified xsi:type="dcterms:W3CDTF">2023-01-26T04:45:47Z</dcterms:modified>
</cp:coreProperties>
</file>